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20ت2\الفايل النهائي للاطار لسنة 2021\اتقرير أطار تجارة مطاعم 2021\نشر\"/>
    </mc:Choice>
  </mc:AlternateContent>
  <bookViews>
    <workbookView xWindow="0" yWindow="0" windowWidth="19200" windowHeight="7160" tabRatio="695"/>
  </bookViews>
  <sheets>
    <sheet name="عدد المنشات الكلي" sheetId="1" r:id="rId1"/>
    <sheet name="العمال للتجارة والمطاعم" sheetId="2" r:id="rId2"/>
    <sheet name="عدد المنشآت التجارية" sheetId="3" r:id="rId3"/>
    <sheet name="   التجارة الالكترونية" sheetId="4" r:id="rId4"/>
    <sheet name="عدد منشآت المطاعم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4" l="1"/>
  <c r="C23" i="4"/>
  <c r="B23" i="4"/>
  <c r="F24" i="3"/>
  <c r="D24" i="3"/>
  <c r="B24" i="3"/>
  <c r="H24" i="3" s="1"/>
  <c r="B23" i="2"/>
  <c r="F22" i="2"/>
  <c r="D23" i="2" s="1"/>
  <c r="F21" i="2"/>
  <c r="G21" i="2" s="1"/>
  <c r="F20" i="2"/>
  <c r="G20" i="2" s="1"/>
  <c r="F19" i="2"/>
  <c r="G19" i="2" s="1"/>
  <c r="G18" i="2"/>
  <c r="F18" i="2"/>
  <c r="F17" i="2"/>
  <c r="G17" i="2" s="1"/>
  <c r="F16" i="2"/>
  <c r="G16" i="2" s="1"/>
  <c r="F15" i="2"/>
  <c r="G15" i="2" s="1"/>
  <c r="G14" i="2"/>
  <c r="F14" i="2"/>
  <c r="F13" i="2"/>
  <c r="G13" i="2" s="1"/>
  <c r="F12" i="2"/>
  <c r="G12" i="2" s="1"/>
  <c r="F11" i="2"/>
  <c r="G11" i="2" s="1"/>
  <c r="G10" i="2"/>
  <c r="F10" i="2"/>
  <c r="F9" i="2"/>
  <c r="G9" i="2" s="1"/>
  <c r="F8" i="2"/>
  <c r="G8" i="2" s="1"/>
  <c r="F7" i="2"/>
  <c r="G7" i="2" s="1"/>
  <c r="F6" i="2"/>
  <c r="G5" i="2"/>
  <c r="F5" i="2"/>
  <c r="F4" i="2"/>
  <c r="G4" i="2" s="1"/>
  <c r="G22" i="2" l="1"/>
  <c r="F23" i="2"/>
</calcChain>
</file>

<file path=xl/sharedStrings.xml><?xml version="1.0" encoding="utf-8"?>
<sst xmlns="http://schemas.openxmlformats.org/spreadsheetml/2006/main" count="154" uniqueCount="46">
  <si>
    <t>جدول (1) النسبة المئوية لعدد المنشآت الكلي للأنشطة التجارية وأنشطة خدمات الاطعمة والمشروبات حسب المحافظة لسنة 2021</t>
  </si>
  <si>
    <t>المحافظة</t>
  </si>
  <si>
    <t>نشاط التجارة</t>
  </si>
  <si>
    <t>النسبة %</t>
  </si>
  <si>
    <t>أنشطة خدمات الاطعمة والمشروبات</t>
  </si>
  <si>
    <t>المجموع الكلي لاطار التجارة والمطاعم</t>
  </si>
  <si>
    <t>دهوك</t>
  </si>
  <si>
    <t>نينوى</t>
  </si>
  <si>
    <t>السليمانية</t>
  </si>
  <si>
    <t>كركوك</t>
  </si>
  <si>
    <t>أربيل</t>
  </si>
  <si>
    <t>ديالى</t>
  </si>
  <si>
    <t>الأنبار</t>
  </si>
  <si>
    <t>بغداد</t>
  </si>
  <si>
    <t>بابل</t>
  </si>
  <si>
    <t>كربلاء</t>
  </si>
  <si>
    <t>واسط</t>
  </si>
  <si>
    <t>صلاح الدين</t>
  </si>
  <si>
    <t>النجف</t>
  </si>
  <si>
    <t>القادسية</t>
  </si>
  <si>
    <t>المثنى</t>
  </si>
  <si>
    <t>ذي قار</t>
  </si>
  <si>
    <t>ميسان</t>
  </si>
  <si>
    <t>البصرة</t>
  </si>
  <si>
    <t>المجموع</t>
  </si>
  <si>
    <t>جدول (4) النسبة المئوية لعدد العاملين الكلي لنشاطي التجارة والمطاعم  حسب المحافظة لسنة 2021</t>
  </si>
  <si>
    <t>عدد العاملين لنشاط التجارة</t>
  </si>
  <si>
    <t>عدد العاملين لنشاط المطاعم</t>
  </si>
  <si>
    <t>عدد العاملين الكلي</t>
  </si>
  <si>
    <t>جدول (5) النسبة المئوية لعدد المنشآت الكلي لتجارة الجملة والمفرد وبيع واصلاح المركبات حسب المحافظة لسنة 2021</t>
  </si>
  <si>
    <t>الأنشطة الاقتصادية للمنشآت التجارية</t>
  </si>
  <si>
    <t>تجارة الجملة والمفرد وإصلاح المركبات ذات المحركات والدراجات النارية</t>
  </si>
  <si>
    <t>تجارة الجملة</t>
  </si>
  <si>
    <t>تجارة المفرد</t>
  </si>
  <si>
    <t>جدول (7) النسبة المئوية لعدد المنشآت التجارية التي لديها نشاط الكتروني حسب المحافظة لسنة 2021</t>
  </si>
  <si>
    <t>التجارة الالكترونية للمحلات التجارية</t>
  </si>
  <si>
    <t>نعم</t>
  </si>
  <si>
    <t>كلا</t>
  </si>
  <si>
    <t>جدول (10) النسبة المئوية لأنشطة المطاعم والمقاهي حسب المحافظة لسنة 2021</t>
  </si>
  <si>
    <t>نوع النشاط الاقتصادي للمطاعم</t>
  </si>
  <si>
    <t>أنشطه المطاعم وخدمات الاطعمة المتنقلة</t>
  </si>
  <si>
    <t>تقديم وجبات الطعام في المناسبات</t>
  </si>
  <si>
    <t>أنشطه تقديم المشروبات</t>
  </si>
  <si>
    <t>مطعم</t>
  </si>
  <si>
    <t>تجهيزات أطعمة</t>
  </si>
  <si>
    <t>مقهى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</si>
</sst>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##0.0"/>
    <numFmt numFmtId="166" formatCode="###0"/>
    <numFmt numFmtId="167" formatCode="0.0"/>
    <numFmt numFmtId="168" formatCode="#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13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2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4" fillId="0" borderId="2" xfId="5" applyFont="1" applyFill="1" applyBorder="1" applyAlignment="1">
      <alignment horizontal="center" vertical="center" wrapText="1"/>
    </xf>
    <xf numFmtId="3" fontId="4" fillId="0" borderId="2" xfId="6" applyNumberFormat="1" applyFont="1" applyFill="1" applyBorder="1" applyAlignment="1">
      <alignment horizontal="center" vertical="center"/>
    </xf>
    <xf numFmtId="164" fontId="4" fillId="0" borderId="2" xfId="6" applyNumberFormat="1" applyFont="1" applyFill="1" applyBorder="1" applyAlignment="1">
      <alignment horizontal="center" vertical="center"/>
    </xf>
    <xf numFmtId="3" fontId="4" fillId="0" borderId="2" xfId="7" applyNumberFormat="1" applyFont="1" applyFill="1" applyBorder="1" applyAlignment="1">
      <alignment horizontal="center" vertical="center"/>
    </xf>
    <xf numFmtId="164" fontId="4" fillId="0" borderId="2" xfId="7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4" fillId="3" borderId="3" xfId="8" applyFont="1" applyFill="1" applyBorder="1" applyAlignment="1">
      <alignment horizontal="center" vertical="center" wrapText="1"/>
    </xf>
    <xf numFmtId="3" fontId="4" fillId="3" borderId="3" xfId="9" applyNumberFormat="1" applyFont="1" applyFill="1" applyBorder="1" applyAlignment="1">
      <alignment horizontal="center" vertical="center"/>
    </xf>
    <xf numFmtId="164" fontId="4" fillId="3" borderId="3" xfId="9" applyNumberFormat="1" applyFont="1" applyFill="1" applyBorder="1" applyAlignment="1">
      <alignment horizontal="center" vertical="center"/>
    </xf>
    <xf numFmtId="3" fontId="4" fillId="3" borderId="3" xfId="10" applyNumberFormat="1" applyFont="1" applyFill="1" applyBorder="1" applyAlignment="1">
      <alignment horizontal="center" vertical="center"/>
    </xf>
    <xf numFmtId="164" fontId="4" fillId="3" borderId="3" xfId="1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0" fontId="4" fillId="0" borderId="3" xfId="8" applyFont="1" applyFill="1" applyBorder="1" applyAlignment="1">
      <alignment horizontal="center" vertical="center" wrapText="1"/>
    </xf>
    <xf numFmtId="3" fontId="4" fillId="0" borderId="3" xfId="9" applyNumberFormat="1" applyFont="1" applyFill="1" applyBorder="1" applyAlignment="1">
      <alignment horizontal="center" vertical="center"/>
    </xf>
    <xf numFmtId="164" fontId="4" fillId="0" borderId="3" xfId="9" applyNumberFormat="1" applyFont="1" applyFill="1" applyBorder="1" applyAlignment="1">
      <alignment horizontal="center" vertical="center"/>
    </xf>
    <xf numFmtId="3" fontId="4" fillId="0" borderId="3" xfId="10" applyNumberFormat="1" applyFont="1" applyFill="1" applyBorder="1" applyAlignment="1">
      <alignment horizontal="center" vertical="center"/>
    </xf>
    <xf numFmtId="164" fontId="4" fillId="0" borderId="3" xfId="10" applyNumberFormat="1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4" fillId="2" borderId="3" xfId="11" applyFont="1" applyFill="1" applyBorder="1" applyAlignment="1">
      <alignment horizontal="center" vertical="center" wrapText="1"/>
    </xf>
    <xf numFmtId="3" fontId="4" fillId="2" borderId="3" xfId="12" applyNumberFormat="1" applyFont="1" applyFill="1" applyBorder="1" applyAlignment="1">
      <alignment horizontal="center" vertical="center"/>
    </xf>
    <xf numFmtId="3" fontId="4" fillId="2" borderId="3" xfId="13" applyNumberFormat="1" applyFont="1" applyFill="1" applyBorder="1" applyAlignment="1">
      <alignment horizontal="center" vertical="center"/>
    </xf>
    <xf numFmtId="166" fontId="3" fillId="2" borderId="3" xfId="0" applyNumberFormat="1" applyFont="1" applyFill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 vertical="center"/>
    </xf>
    <xf numFmtId="168" fontId="3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14" applyFont="1" applyFill="1" applyBorder="1" applyAlignment="1">
      <alignment horizontal="center" vertical="center" wrapText="1"/>
    </xf>
    <xf numFmtId="0" fontId="6" fillId="2" borderId="1" xfId="15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 wrapText="1"/>
    </xf>
    <xf numFmtId="3" fontId="6" fillId="3" borderId="4" xfId="16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3" xfId="8" applyFont="1" applyFill="1" applyBorder="1" applyAlignment="1">
      <alignment horizontal="center" vertical="center" wrapText="1"/>
    </xf>
    <xf numFmtId="3" fontId="6" fillId="0" borderId="3" xfId="17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5" xfId="11" applyFont="1" applyFill="1" applyBorder="1" applyAlignment="1">
      <alignment horizontal="center" vertical="center" wrapText="1"/>
    </xf>
    <xf numFmtId="3" fontId="6" fillId="2" borderId="5" xfId="18" applyNumberFormat="1" applyFont="1" applyFill="1" applyBorder="1" applyAlignment="1">
      <alignment horizontal="center" vertical="center"/>
    </xf>
    <xf numFmtId="167" fontId="5" fillId="2" borderId="5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center" vertical="center"/>
    </xf>
    <xf numFmtId="0" fontId="4" fillId="2" borderId="1" xfId="19" applyFont="1" applyFill="1" applyBorder="1" applyAlignment="1">
      <alignment horizontal="center" vertical="center" wrapText="1"/>
    </xf>
    <xf numFmtId="0" fontId="4" fillId="2" borderId="1" xfId="20" applyFont="1" applyFill="1" applyBorder="1" applyAlignment="1">
      <alignment horizontal="center" vertical="center" wrapText="1"/>
    </xf>
    <xf numFmtId="0" fontId="4" fillId="3" borderId="4" xfId="5" applyFont="1" applyFill="1" applyBorder="1" applyAlignment="1">
      <alignment horizontal="center" vertical="center" wrapText="1"/>
    </xf>
    <xf numFmtId="3" fontId="4" fillId="3" borderId="4" xfId="21" applyNumberFormat="1" applyFont="1" applyFill="1" applyBorder="1" applyAlignment="1">
      <alignment horizontal="center" vertical="center"/>
    </xf>
    <xf numFmtId="164" fontId="4" fillId="3" borderId="4" xfId="21" applyNumberFormat="1" applyFont="1" applyFill="1" applyBorder="1" applyAlignment="1">
      <alignment horizontal="center" vertical="center"/>
    </xf>
    <xf numFmtId="3" fontId="4" fillId="3" borderId="4" xfId="6" applyNumberFormat="1" applyFont="1" applyFill="1" applyBorder="1" applyAlignment="1">
      <alignment horizontal="center" vertical="center"/>
    </xf>
    <xf numFmtId="164" fontId="4" fillId="3" borderId="4" xfId="6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3" fontId="4" fillId="0" borderId="3" xfId="22" applyNumberFormat="1" applyFont="1" applyFill="1" applyBorder="1" applyAlignment="1">
      <alignment horizontal="center" vertical="center"/>
    </xf>
    <xf numFmtId="164" fontId="4" fillId="0" borderId="3" xfId="22" applyNumberFormat="1" applyFont="1" applyFill="1" applyBorder="1" applyAlignment="1">
      <alignment horizontal="center" vertical="center"/>
    </xf>
    <xf numFmtId="3" fontId="4" fillId="2" borderId="3" xfId="23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6" xfId="19" applyFont="1" applyFill="1" applyBorder="1" applyAlignment="1">
      <alignment horizontal="center" vertical="center" wrapText="1"/>
    </xf>
    <xf numFmtId="0" fontId="7" fillId="2" borderId="6" xfId="20" applyFont="1" applyFill="1" applyBorder="1" applyAlignment="1">
      <alignment horizontal="center" vertical="center" wrapText="1"/>
    </xf>
    <xf numFmtId="0" fontId="7" fillId="2" borderId="6" xfId="4" applyFont="1" applyFill="1" applyBorder="1" applyAlignment="1">
      <alignment horizontal="center" vertical="center" wrapText="1"/>
    </xf>
    <xf numFmtId="0" fontId="4" fillId="3" borderId="7" xfId="5" applyFont="1" applyFill="1" applyBorder="1" applyAlignment="1">
      <alignment horizontal="center" vertical="center" wrapText="1"/>
    </xf>
    <xf numFmtId="3" fontId="4" fillId="3" borderId="7" xfId="21" applyNumberFormat="1" applyFont="1" applyFill="1" applyBorder="1" applyAlignment="1">
      <alignment horizontal="center" vertical="center"/>
    </xf>
    <xf numFmtId="3" fontId="4" fillId="3" borderId="7" xfId="6" applyNumberFormat="1" applyFont="1" applyFill="1" applyBorder="1" applyAlignment="1">
      <alignment horizontal="center" vertical="center"/>
    </xf>
    <xf numFmtId="3" fontId="4" fillId="3" borderId="7" xfId="7" applyNumberFormat="1" applyFont="1" applyFill="1" applyBorder="1" applyAlignment="1">
      <alignment horizontal="center" vertical="center"/>
    </xf>
    <xf numFmtId="165" fontId="4" fillId="3" borderId="7" xfId="21" applyNumberFormat="1" applyFont="1" applyFill="1" applyBorder="1" applyAlignment="1">
      <alignment horizontal="center" vertical="center"/>
    </xf>
    <xf numFmtId="0" fontId="4" fillId="0" borderId="8" xfId="8" applyFont="1" applyFill="1" applyBorder="1" applyAlignment="1">
      <alignment horizontal="center" vertical="center" wrapText="1"/>
    </xf>
    <xf numFmtId="3" fontId="4" fillId="0" borderId="8" xfId="22" applyNumberFormat="1" applyFont="1" applyFill="1" applyBorder="1" applyAlignment="1">
      <alignment horizontal="center" vertical="center"/>
    </xf>
    <xf numFmtId="3" fontId="4" fillId="0" borderId="8" xfId="9" applyNumberFormat="1" applyFont="1" applyFill="1" applyBorder="1" applyAlignment="1">
      <alignment horizontal="center" vertical="center"/>
    </xf>
    <xf numFmtId="3" fontId="4" fillId="0" borderId="8" xfId="10" applyNumberFormat="1" applyFont="1" applyFill="1" applyBorder="1" applyAlignment="1">
      <alignment horizontal="center" vertical="center"/>
    </xf>
    <xf numFmtId="165" fontId="4" fillId="0" borderId="8" xfId="21" applyNumberFormat="1" applyFont="1" applyFill="1" applyBorder="1" applyAlignment="1">
      <alignment horizontal="center" vertical="center"/>
    </xf>
    <xf numFmtId="0" fontId="4" fillId="2" borderId="8" xfId="11" applyFont="1" applyFill="1" applyBorder="1" applyAlignment="1">
      <alignment horizontal="center" vertical="center" wrapText="1"/>
    </xf>
    <xf numFmtId="3" fontId="4" fillId="2" borderId="8" xfId="23" applyNumberFormat="1" applyFont="1" applyFill="1" applyBorder="1" applyAlignment="1">
      <alignment horizontal="center" vertical="center"/>
    </xf>
    <xf numFmtId="166" fontId="4" fillId="2" borderId="8" xfId="21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5" fontId="4" fillId="3" borderId="9" xfId="23" applyNumberFormat="1" applyFont="1" applyFill="1" applyBorder="1" applyAlignment="1">
      <alignment horizontal="center" vertical="center"/>
    </xf>
    <xf numFmtId="165" fontId="4" fillId="3" borderId="9" xfId="12" applyNumberFormat="1" applyFont="1" applyFill="1" applyBorder="1" applyAlignment="1">
      <alignment horizontal="center" vertical="center"/>
    </xf>
    <xf numFmtId="166" fontId="4" fillId="3" borderId="9" xfId="13" applyNumberFormat="1" applyFont="1" applyFill="1" applyBorder="1" applyAlignment="1">
      <alignment horizontal="center" vertical="center"/>
    </xf>
    <xf numFmtId="0" fontId="4" fillId="2" borderId="6" xfId="25" applyFont="1" applyFill="1" applyBorder="1" applyAlignment="1">
      <alignment horizontal="center" vertical="center" wrapText="1"/>
    </xf>
    <xf numFmtId="0" fontId="8" fillId="2" borderId="6" xfId="19" applyFont="1" applyFill="1" applyBorder="1" applyAlignment="1">
      <alignment horizontal="center" vertical="center" wrapText="1"/>
    </xf>
    <xf numFmtId="0" fontId="8" fillId="2" borderId="6" xfId="20" applyFont="1" applyFill="1" applyBorder="1" applyAlignment="1">
      <alignment horizontal="center" vertical="center" wrapText="1"/>
    </xf>
    <xf numFmtId="3" fontId="4" fillId="2" borderId="8" xfId="12" applyNumberFormat="1" applyFont="1" applyFill="1" applyBorder="1" applyAlignment="1">
      <alignment horizontal="center" vertical="center"/>
    </xf>
    <xf numFmtId="3" fontId="4" fillId="2" borderId="8" xfId="13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6" xfId="24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 wrapText="1"/>
    </xf>
    <xf numFmtId="0" fontId="4" fillId="2" borderId="6" xfId="24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</cellXfs>
  <cellStyles count="26">
    <cellStyle name="Normal" xfId="0" builtinId="0"/>
    <cellStyle name="style1658909633421" xfId="25"/>
    <cellStyle name="style1658909633535" xfId="1"/>
    <cellStyle name="style1658909633648" xfId="14"/>
    <cellStyle name="style1658909633696" xfId="2"/>
    <cellStyle name="style1658909633747" xfId="24"/>
    <cellStyle name="style1658909633795" xfId="3"/>
    <cellStyle name="style1658909633843" xfId="19"/>
    <cellStyle name="style1658909633892" xfId="20"/>
    <cellStyle name="style1658909633964" xfId="4"/>
    <cellStyle name="style1658909634257" xfId="5"/>
    <cellStyle name="style1658909634290" xfId="8"/>
    <cellStyle name="style1658909634322" xfId="11"/>
    <cellStyle name="style1658909634355" xfId="21"/>
    <cellStyle name="style1658909634403" xfId="6"/>
    <cellStyle name="style1658909634456" xfId="7"/>
    <cellStyle name="style1658909634505" xfId="22"/>
    <cellStyle name="style1658909634553" xfId="9"/>
    <cellStyle name="style1658909634617" xfId="10"/>
    <cellStyle name="style1658909634698" xfId="23"/>
    <cellStyle name="style1658909634766" xfId="12"/>
    <cellStyle name="style1658909634830" xfId="13"/>
    <cellStyle name="style1658909635646" xfId="15"/>
    <cellStyle name="style1658909635792" xfId="16"/>
    <cellStyle name="style1658909635823" xfId="17"/>
    <cellStyle name="style1658909635946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rightToLeft="1" tabSelected="1" workbookViewId="0">
      <selection activeCell="J1" sqref="J1"/>
    </sheetView>
  </sheetViews>
  <sheetFormatPr defaultColWidth="18.6328125" defaultRowHeight="20" customHeight="1" x14ac:dyDescent="0.35"/>
  <cols>
    <col min="1" max="1" width="10.36328125" style="1" customWidth="1"/>
    <col min="2" max="2" width="16.1796875" style="1" customWidth="1"/>
    <col min="3" max="3" width="8.90625" style="1" customWidth="1"/>
    <col min="4" max="4" width="16.1796875" style="1" customWidth="1"/>
    <col min="5" max="5" width="8.90625" style="1" customWidth="1"/>
    <col min="6" max="6" width="16.1796875" style="1" customWidth="1"/>
    <col min="7" max="7" width="8.90625" style="1" customWidth="1"/>
    <col min="8" max="8" width="5.54296875" style="1" customWidth="1"/>
    <col min="9" max="16384" width="18.6328125" style="1"/>
  </cols>
  <sheetData>
    <row r="1" spans="1:7" ht="37" customHeight="1" x14ac:dyDescent="0.35">
      <c r="A1" s="90" t="s">
        <v>0</v>
      </c>
      <c r="B1" s="90"/>
      <c r="C1" s="90"/>
      <c r="D1" s="90"/>
      <c r="E1" s="90"/>
      <c r="F1" s="90"/>
      <c r="G1" s="90"/>
    </row>
    <row r="3" spans="1:7" ht="76.5" customHeight="1" x14ac:dyDescent="0.35">
      <c r="A3" s="2" t="s">
        <v>1</v>
      </c>
      <c r="B3" s="3" t="s">
        <v>2</v>
      </c>
      <c r="C3" s="3" t="s">
        <v>3</v>
      </c>
      <c r="D3" s="4" t="s">
        <v>4</v>
      </c>
      <c r="E3" s="3" t="s">
        <v>3</v>
      </c>
      <c r="F3" s="5" t="s">
        <v>5</v>
      </c>
      <c r="G3" s="3" t="s">
        <v>3</v>
      </c>
    </row>
    <row r="4" spans="1:7" ht="23.5" customHeight="1" x14ac:dyDescent="0.35">
      <c r="A4" s="6" t="s">
        <v>6</v>
      </c>
      <c r="B4" s="7">
        <v>14672</v>
      </c>
      <c r="C4" s="8">
        <v>4.5999999999999996</v>
      </c>
      <c r="D4" s="9">
        <v>1159</v>
      </c>
      <c r="E4" s="10">
        <v>4.0999999999999996</v>
      </c>
      <c r="F4" s="9">
        <v>15831</v>
      </c>
      <c r="G4" s="11">
        <v>4.5999999999999996</v>
      </c>
    </row>
    <row r="5" spans="1:7" ht="23.5" customHeight="1" x14ac:dyDescent="0.35">
      <c r="A5" s="12" t="s">
        <v>7</v>
      </c>
      <c r="B5" s="13">
        <v>25797</v>
      </c>
      <c r="C5" s="14">
        <v>8.1</v>
      </c>
      <c r="D5" s="15">
        <v>1672</v>
      </c>
      <c r="E5" s="16">
        <v>6</v>
      </c>
      <c r="F5" s="15">
        <v>27469</v>
      </c>
      <c r="G5" s="17">
        <v>7.9</v>
      </c>
    </row>
    <row r="6" spans="1:7" ht="23.5" customHeight="1" x14ac:dyDescent="0.35">
      <c r="A6" s="18" t="s">
        <v>8</v>
      </c>
      <c r="B6" s="19">
        <v>27788</v>
      </c>
      <c r="C6" s="20">
        <v>8.6999999999999993</v>
      </c>
      <c r="D6" s="21">
        <v>2908</v>
      </c>
      <c r="E6" s="22">
        <v>10.4</v>
      </c>
      <c r="F6" s="21">
        <v>30696</v>
      </c>
      <c r="G6" s="23">
        <v>8.9</v>
      </c>
    </row>
    <row r="7" spans="1:7" ht="23.5" customHeight="1" x14ac:dyDescent="0.35">
      <c r="A7" s="12" t="s">
        <v>9</v>
      </c>
      <c r="B7" s="13">
        <v>8414</v>
      </c>
      <c r="C7" s="14">
        <v>2.6</v>
      </c>
      <c r="D7" s="15">
        <v>724</v>
      </c>
      <c r="E7" s="16">
        <v>2.6</v>
      </c>
      <c r="F7" s="15">
        <v>9138</v>
      </c>
      <c r="G7" s="17">
        <v>2.6</v>
      </c>
    </row>
    <row r="8" spans="1:7" ht="23.5" customHeight="1" x14ac:dyDescent="0.35">
      <c r="A8" s="18" t="s">
        <v>10</v>
      </c>
      <c r="B8" s="19">
        <v>27978</v>
      </c>
      <c r="C8" s="20">
        <v>8.8000000000000007</v>
      </c>
      <c r="D8" s="21">
        <v>1850</v>
      </c>
      <c r="E8" s="22">
        <v>6.6</v>
      </c>
      <c r="F8" s="21">
        <v>29828</v>
      </c>
      <c r="G8" s="23">
        <v>8.6</v>
      </c>
    </row>
    <row r="9" spans="1:7" ht="23.5" customHeight="1" x14ac:dyDescent="0.35">
      <c r="A9" s="12" t="s">
        <v>11</v>
      </c>
      <c r="B9" s="13">
        <v>9167</v>
      </c>
      <c r="C9" s="14">
        <v>2.9</v>
      </c>
      <c r="D9" s="15">
        <v>844</v>
      </c>
      <c r="E9" s="16">
        <v>3</v>
      </c>
      <c r="F9" s="15">
        <v>10011</v>
      </c>
      <c r="G9" s="17">
        <v>2.9</v>
      </c>
    </row>
    <row r="10" spans="1:7" ht="23.5" customHeight="1" x14ac:dyDescent="0.35">
      <c r="A10" s="18" t="s">
        <v>12</v>
      </c>
      <c r="B10" s="19">
        <v>17308</v>
      </c>
      <c r="C10" s="20">
        <v>5.4</v>
      </c>
      <c r="D10" s="21">
        <v>895</v>
      </c>
      <c r="E10" s="22">
        <v>3.2</v>
      </c>
      <c r="F10" s="21">
        <v>18203</v>
      </c>
      <c r="G10" s="23">
        <v>5.2</v>
      </c>
    </row>
    <row r="11" spans="1:7" ht="23.5" customHeight="1" x14ac:dyDescent="0.35">
      <c r="A11" s="12" t="s">
        <v>13</v>
      </c>
      <c r="B11" s="13">
        <v>67545</v>
      </c>
      <c r="C11" s="14">
        <v>21.2</v>
      </c>
      <c r="D11" s="15">
        <v>6809</v>
      </c>
      <c r="E11" s="16">
        <v>24.3</v>
      </c>
      <c r="F11" s="15">
        <v>74354</v>
      </c>
      <c r="G11" s="17">
        <v>21.4</v>
      </c>
    </row>
    <row r="12" spans="1:7" ht="23.5" customHeight="1" x14ac:dyDescent="0.35">
      <c r="A12" s="18" t="s">
        <v>14</v>
      </c>
      <c r="B12" s="19">
        <v>12107</v>
      </c>
      <c r="C12" s="20">
        <v>3.8</v>
      </c>
      <c r="D12" s="21">
        <v>1260</v>
      </c>
      <c r="E12" s="22">
        <v>4.5</v>
      </c>
      <c r="F12" s="21">
        <v>13367</v>
      </c>
      <c r="G12" s="23">
        <v>3.9</v>
      </c>
    </row>
    <row r="13" spans="1:7" ht="23.5" customHeight="1" x14ac:dyDescent="0.35">
      <c r="A13" s="12" t="s">
        <v>15</v>
      </c>
      <c r="B13" s="13">
        <v>14565</v>
      </c>
      <c r="C13" s="14">
        <v>4.5999999999999996</v>
      </c>
      <c r="D13" s="15">
        <v>1760</v>
      </c>
      <c r="E13" s="16">
        <v>6.3</v>
      </c>
      <c r="F13" s="15">
        <v>16325</v>
      </c>
      <c r="G13" s="17">
        <v>4.7</v>
      </c>
    </row>
    <row r="14" spans="1:7" ht="23.5" customHeight="1" x14ac:dyDescent="0.35">
      <c r="A14" s="18" t="s">
        <v>16</v>
      </c>
      <c r="B14" s="19">
        <v>9239</v>
      </c>
      <c r="C14" s="20">
        <v>2.9</v>
      </c>
      <c r="D14" s="21">
        <v>703</v>
      </c>
      <c r="E14" s="22">
        <v>2.5</v>
      </c>
      <c r="F14" s="21">
        <v>9942</v>
      </c>
      <c r="G14" s="23">
        <v>2.9</v>
      </c>
    </row>
    <row r="15" spans="1:7" ht="23.5" customHeight="1" x14ac:dyDescent="0.35">
      <c r="A15" s="12" t="s">
        <v>17</v>
      </c>
      <c r="B15" s="13">
        <v>10415</v>
      </c>
      <c r="C15" s="14">
        <v>3.3</v>
      </c>
      <c r="D15" s="15">
        <v>828</v>
      </c>
      <c r="E15" s="16">
        <v>3</v>
      </c>
      <c r="F15" s="15">
        <v>11243</v>
      </c>
      <c r="G15" s="17">
        <v>3.2</v>
      </c>
    </row>
    <row r="16" spans="1:7" ht="23.5" customHeight="1" x14ac:dyDescent="0.35">
      <c r="A16" s="18" t="s">
        <v>18</v>
      </c>
      <c r="B16" s="19">
        <v>14796</v>
      </c>
      <c r="C16" s="20">
        <v>4.5999999999999996</v>
      </c>
      <c r="D16" s="21">
        <v>1496</v>
      </c>
      <c r="E16" s="22">
        <v>5.3</v>
      </c>
      <c r="F16" s="21">
        <v>16292</v>
      </c>
      <c r="G16" s="23">
        <v>4.7</v>
      </c>
    </row>
    <row r="17" spans="1:7" ht="23.5" customHeight="1" x14ac:dyDescent="0.35">
      <c r="A17" s="12" t="s">
        <v>19</v>
      </c>
      <c r="B17" s="13">
        <v>8928</v>
      </c>
      <c r="C17" s="14">
        <v>2.8</v>
      </c>
      <c r="D17" s="15">
        <v>762</v>
      </c>
      <c r="E17" s="16">
        <v>2.7</v>
      </c>
      <c r="F17" s="15">
        <v>9690</v>
      </c>
      <c r="G17" s="17">
        <v>2.8</v>
      </c>
    </row>
    <row r="18" spans="1:7" ht="23.5" customHeight="1" x14ac:dyDescent="0.35">
      <c r="A18" s="18" t="s">
        <v>20</v>
      </c>
      <c r="B18" s="19">
        <v>6130</v>
      </c>
      <c r="C18" s="20">
        <v>1.9</v>
      </c>
      <c r="D18" s="21">
        <v>647</v>
      </c>
      <c r="E18" s="22">
        <v>2.2999999999999998</v>
      </c>
      <c r="F18" s="21">
        <v>6777</v>
      </c>
      <c r="G18" s="23">
        <v>2</v>
      </c>
    </row>
    <row r="19" spans="1:7" ht="23.5" customHeight="1" x14ac:dyDescent="0.35">
      <c r="A19" s="12" t="s">
        <v>21</v>
      </c>
      <c r="B19" s="13">
        <v>10852</v>
      </c>
      <c r="C19" s="14">
        <v>3.4</v>
      </c>
      <c r="D19" s="15">
        <v>1000</v>
      </c>
      <c r="E19" s="16">
        <v>3.6</v>
      </c>
      <c r="F19" s="15">
        <v>11852</v>
      </c>
      <c r="G19" s="17">
        <v>3.4</v>
      </c>
    </row>
    <row r="20" spans="1:7" ht="23.5" customHeight="1" x14ac:dyDescent="0.35">
      <c r="A20" s="18" t="s">
        <v>22</v>
      </c>
      <c r="B20" s="19">
        <v>9295</v>
      </c>
      <c r="C20" s="20">
        <v>2.9</v>
      </c>
      <c r="D20" s="21">
        <v>817</v>
      </c>
      <c r="E20" s="22">
        <v>2.9</v>
      </c>
      <c r="F20" s="21">
        <v>10112</v>
      </c>
      <c r="G20" s="23">
        <v>2.9</v>
      </c>
    </row>
    <row r="21" spans="1:7" ht="23.5" customHeight="1" x14ac:dyDescent="0.35">
      <c r="A21" s="12" t="s">
        <v>23</v>
      </c>
      <c r="B21" s="13">
        <v>23796</v>
      </c>
      <c r="C21" s="14">
        <v>7.5</v>
      </c>
      <c r="D21" s="15">
        <v>1867</v>
      </c>
      <c r="E21" s="16">
        <v>6.7</v>
      </c>
      <c r="F21" s="15">
        <v>25663</v>
      </c>
      <c r="G21" s="17">
        <v>7.4</v>
      </c>
    </row>
    <row r="22" spans="1:7" ht="23.5" customHeight="1" x14ac:dyDescent="0.35">
      <c r="A22" s="24" t="s">
        <v>24</v>
      </c>
      <c r="B22" s="25">
        <v>318792</v>
      </c>
      <c r="C22" s="25">
        <v>100</v>
      </c>
      <c r="D22" s="26">
        <v>28001</v>
      </c>
      <c r="E22" s="26">
        <v>100</v>
      </c>
      <c r="F22" s="26">
        <v>346793</v>
      </c>
      <c r="G22" s="27">
        <v>100.00000000000003</v>
      </c>
    </row>
    <row r="23" spans="1:7" ht="20" customHeight="1" x14ac:dyDescent="0.35">
      <c r="F23" s="28"/>
      <c r="G23" s="28"/>
    </row>
    <row r="24" spans="1:7" ht="20" customHeight="1" x14ac:dyDescent="0.35">
      <c r="B24" s="28"/>
      <c r="C24" s="28"/>
      <c r="D24" s="28"/>
      <c r="E24" s="28"/>
      <c r="F24" s="29"/>
    </row>
    <row r="25" spans="1:7" ht="20" customHeight="1" x14ac:dyDescent="0.35">
      <c r="B25" s="30"/>
    </row>
    <row r="26" spans="1:7" ht="20" customHeight="1" x14ac:dyDescent="0.35">
      <c r="B26" s="31"/>
      <c r="C26" s="31"/>
      <c r="D26" s="31"/>
      <c r="E26" s="31"/>
      <c r="F26" s="29"/>
    </row>
  </sheetData>
  <mergeCells count="1">
    <mergeCell ref="A1:G1"/>
  </mergeCells>
  <printOptions horizontalCentered="1"/>
  <pageMargins left="0.70866141732283505" right="0.70866141732283505" top="0.74803149606299202" bottom="0.74803149606299202" header="0.31496062992126" footer="0.31496062992126"/>
  <pageSetup paperSize="9" firstPageNumber="9" orientation="portrait" useFirstPageNumber="1" r:id="rId1"/>
  <headerFoot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rightToLeft="1" zoomScale="96" zoomScaleNormal="96" workbookViewId="0">
      <selection activeCell="I2" sqref="I2"/>
    </sheetView>
  </sheetViews>
  <sheetFormatPr defaultColWidth="19" defaultRowHeight="26.5" customHeight="1" x14ac:dyDescent="0.35"/>
  <cols>
    <col min="1" max="1" width="15.81640625" style="32" customWidth="1"/>
    <col min="2" max="2" width="14.81640625" style="32" customWidth="1"/>
    <col min="3" max="3" width="8.08984375" style="32" customWidth="1"/>
    <col min="4" max="4" width="14.81640625" style="32" customWidth="1"/>
    <col min="5" max="5" width="8.54296875" style="32" customWidth="1"/>
    <col min="6" max="6" width="14.81640625" style="32" customWidth="1"/>
    <col min="7" max="7" width="9.81640625" style="32" customWidth="1"/>
    <col min="8" max="16384" width="19" style="32"/>
  </cols>
  <sheetData>
    <row r="1" spans="1:7" ht="43.5" customHeight="1" x14ac:dyDescent="0.35">
      <c r="A1" s="91" t="s">
        <v>25</v>
      </c>
      <c r="B1" s="91"/>
      <c r="C1" s="91"/>
      <c r="D1" s="91"/>
      <c r="E1" s="91"/>
      <c r="F1" s="91"/>
      <c r="G1" s="91"/>
    </row>
    <row r="3" spans="1:7" ht="49.5" customHeight="1" x14ac:dyDescent="0.35">
      <c r="A3" s="33" t="s">
        <v>1</v>
      </c>
      <c r="B3" s="34" t="s">
        <v>26</v>
      </c>
      <c r="C3" s="35" t="s">
        <v>3</v>
      </c>
      <c r="D3" s="34" t="s">
        <v>27</v>
      </c>
      <c r="E3" s="35" t="s">
        <v>3</v>
      </c>
      <c r="F3" s="34" t="s">
        <v>28</v>
      </c>
      <c r="G3" s="35" t="s">
        <v>3</v>
      </c>
    </row>
    <row r="4" spans="1:7" ht="26.5" customHeight="1" x14ac:dyDescent="0.35">
      <c r="A4" s="36" t="s">
        <v>6</v>
      </c>
      <c r="B4" s="37">
        <v>41068.000000000102</v>
      </c>
      <c r="C4" s="38">
        <v>4.7</v>
      </c>
      <c r="D4" s="37">
        <v>4935.9999999999973</v>
      </c>
      <c r="E4" s="38">
        <v>4.9000000000000004</v>
      </c>
      <c r="F4" s="37">
        <f>B4+D4</f>
        <v>46004.000000000102</v>
      </c>
      <c r="G4" s="38">
        <f>ROUND(((F4/$F$22)*100),1)</f>
        <v>4.8</v>
      </c>
    </row>
    <row r="5" spans="1:7" ht="26.5" customHeight="1" x14ac:dyDescent="0.35">
      <c r="A5" s="39" t="s">
        <v>7</v>
      </c>
      <c r="B5" s="40">
        <v>78710.99999999984</v>
      </c>
      <c r="C5" s="41">
        <v>9.1</v>
      </c>
      <c r="D5" s="40">
        <v>6493.0000000000127</v>
      </c>
      <c r="E5" s="41">
        <v>6.5</v>
      </c>
      <c r="F5" s="40">
        <f t="shared" ref="F5:F22" si="0">B5+D5</f>
        <v>85203.999999999854</v>
      </c>
      <c r="G5" s="41">
        <f t="shared" ref="G5:G21" si="1">ROUND(((F5/$F$22)*100),1)</f>
        <v>8.8000000000000007</v>
      </c>
    </row>
    <row r="6" spans="1:7" ht="26.5" customHeight="1" x14ac:dyDescent="0.35">
      <c r="A6" s="36" t="s">
        <v>8</v>
      </c>
      <c r="B6" s="37">
        <v>76341.000000000087</v>
      </c>
      <c r="C6" s="38">
        <v>8.8000000000000007</v>
      </c>
      <c r="D6" s="37">
        <v>9071</v>
      </c>
      <c r="E6" s="38">
        <v>9</v>
      </c>
      <c r="F6" s="37">
        <f t="shared" si="0"/>
        <v>85412.000000000087</v>
      </c>
      <c r="G6" s="38">
        <v>8.9</v>
      </c>
    </row>
    <row r="7" spans="1:7" ht="26.5" customHeight="1" x14ac:dyDescent="0.35">
      <c r="A7" s="39" t="s">
        <v>9</v>
      </c>
      <c r="B7" s="40">
        <v>21927.000000000004</v>
      </c>
      <c r="C7" s="41">
        <v>2.5</v>
      </c>
      <c r="D7" s="40">
        <v>2277.9999999999982</v>
      </c>
      <c r="E7" s="41">
        <v>2.2999999999999998</v>
      </c>
      <c r="F7" s="40">
        <f t="shared" si="0"/>
        <v>24205</v>
      </c>
      <c r="G7" s="41">
        <f t="shared" si="1"/>
        <v>2.5</v>
      </c>
    </row>
    <row r="8" spans="1:7" ht="26.5" customHeight="1" x14ac:dyDescent="0.35">
      <c r="A8" s="36" t="s">
        <v>10</v>
      </c>
      <c r="B8" s="37">
        <v>68860.000000000087</v>
      </c>
      <c r="C8" s="38">
        <v>8</v>
      </c>
      <c r="D8" s="37">
        <v>7228.0000000000018</v>
      </c>
      <c r="E8" s="38">
        <v>7.2</v>
      </c>
      <c r="F8" s="37">
        <f t="shared" si="0"/>
        <v>76088.000000000087</v>
      </c>
      <c r="G8" s="38">
        <f t="shared" si="1"/>
        <v>7.9</v>
      </c>
    </row>
    <row r="9" spans="1:7" ht="26.5" customHeight="1" x14ac:dyDescent="0.35">
      <c r="A9" s="39" t="s">
        <v>11</v>
      </c>
      <c r="B9" s="40">
        <v>23742.000000000131</v>
      </c>
      <c r="C9" s="41">
        <v>2.7</v>
      </c>
      <c r="D9" s="40">
        <v>2552.9999999999995</v>
      </c>
      <c r="E9" s="41">
        <v>2.5</v>
      </c>
      <c r="F9" s="40">
        <f t="shared" si="0"/>
        <v>26295.000000000131</v>
      </c>
      <c r="G9" s="41">
        <f t="shared" si="1"/>
        <v>2.7</v>
      </c>
    </row>
    <row r="10" spans="1:7" ht="26.5" customHeight="1" x14ac:dyDescent="0.35">
      <c r="A10" s="36" t="s">
        <v>12</v>
      </c>
      <c r="B10" s="37">
        <v>48212.000000000102</v>
      </c>
      <c r="C10" s="38">
        <v>5.6</v>
      </c>
      <c r="D10" s="37">
        <v>3232.0000000000014</v>
      </c>
      <c r="E10" s="38">
        <v>3.2</v>
      </c>
      <c r="F10" s="37">
        <f t="shared" si="0"/>
        <v>51444.000000000102</v>
      </c>
      <c r="G10" s="38">
        <f t="shared" si="1"/>
        <v>5.3</v>
      </c>
    </row>
    <row r="11" spans="1:7" ht="26.5" customHeight="1" x14ac:dyDescent="0.35">
      <c r="A11" s="39" t="s">
        <v>13</v>
      </c>
      <c r="B11" s="40">
        <v>154807.99999999997</v>
      </c>
      <c r="C11" s="41">
        <v>17.899999999999999</v>
      </c>
      <c r="D11" s="40">
        <v>25427.000000000055</v>
      </c>
      <c r="E11" s="41">
        <v>25.3</v>
      </c>
      <c r="F11" s="40">
        <f t="shared" si="0"/>
        <v>180235.00000000003</v>
      </c>
      <c r="G11" s="41">
        <f t="shared" si="1"/>
        <v>18.7</v>
      </c>
    </row>
    <row r="12" spans="1:7" ht="26.5" customHeight="1" x14ac:dyDescent="0.35">
      <c r="A12" s="36" t="s">
        <v>14</v>
      </c>
      <c r="B12" s="37">
        <v>38047.000000000175</v>
      </c>
      <c r="C12" s="38">
        <v>4.4000000000000004</v>
      </c>
      <c r="D12" s="37">
        <v>3831.9999999999927</v>
      </c>
      <c r="E12" s="38">
        <v>3.8</v>
      </c>
      <c r="F12" s="37">
        <f t="shared" si="0"/>
        <v>41879.000000000167</v>
      </c>
      <c r="G12" s="38">
        <f t="shared" si="1"/>
        <v>4.3</v>
      </c>
    </row>
    <row r="13" spans="1:7" ht="26.5" customHeight="1" x14ac:dyDescent="0.35">
      <c r="A13" s="39" t="s">
        <v>15</v>
      </c>
      <c r="B13" s="40">
        <v>37459.999999999905</v>
      </c>
      <c r="C13" s="41">
        <v>4.3</v>
      </c>
      <c r="D13" s="40">
        <v>6513.9999999999982</v>
      </c>
      <c r="E13" s="41">
        <v>6.5</v>
      </c>
      <c r="F13" s="40">
        <f t="shared" si="0"/>
        <v>43973.999999999905</v>
      </c>
      <c r="G13" s="41">
        <f t="shared" si="1"/>
        <v>4.5999999999999996</v>
      </c>
    </row>
    <row r="14" spans="1:7" ht="26.5" customHeight="1" x14ac:dyDescent="0.35">
      <c r="A14" s="36" t="s">
        <v>16</v>
      </c>
      <c r="B14" s="37">
        <v>22923.00000000004</v>
      </c>
      <c r="C14" s="38">
        <v>2.7</v>
      </c>
      <c r="D14" s="37">
        <v>2252.0000000000005</v>
      </c>
      <c r="E14" s="38">
        <v>2.2000000000000002</v>
      </c>
      <c r="F14" s="37">
        <f t="shared" si="0"/>
        <v>25175.00000000004</v>
      </c>
      <c r="G14" s="38">
        <f t="shared" si="1"/>
        <v>2.6</v>
      </c>
    </row>
    <row r="15" spans="1:7" ht="26.5" customHeight="1" x14ac:dyDescent="0.35">
      <c r="A15" s="39" t="s">
        <v>17</v>
      </c>
      <c r="B15" s="40">
        <v>28959.000000000029</v>
      </c>
      <c r="C15" s="41">
        <v>3.4</v>
      </c>
      <c r="D15" s="40">
        <v>2985.0000000000023</v>
      </c>
      <c r="E15" s="41">
        <v>3</v>
      </c>
      <c r="F15" s="40">
        <f t="shared" si="0"/>
        <v>31944.000000000033</v>
      </c>
      <c r="G15" s="41">
        <f t="shared" si="1"/>
        <v>3.3</v>
      </c>
    </row>
    <row r="16" spans="1:7" ht="26.5" customHeight="1" x14ac:dyDescent="0.35">
      <c r="A16" s="36" t="s">
        <v>18</v>
      </c>
      <c r="B16" s="37">
        <v>40473.999999999985</v>
      </c>
      <c r="C16" s="38">
        <v>4.7</v>
      </c>
      <c r="D16" s="37">
        <v>5752.9999999999891</v>
      </c>
      <c r="E16" s="38">
        <v>5.7</v>
      </c>
      <c r="F16" s="37">
        <f t="shared" si="0"/>
        <v>46226.999999999971</v>
      </c>
      <c r="G16" s="38">
        <f t="shared" si="1"/>
        <v>4.8</v>
      </c>
    </row>
    <row r="17" spans="1:7" ht="26.5" customHeight="1" x14ac:dyDescent="0.35">
      <c r="A17" s="39" t="s">
        <v>19</v>
      </c>
      <c r="B17" s="40">
        <v>25919.000000000025</v>
      </c>
      <c r="C17" s="41">
        <v>3</v>
      </c>
      <c r="D17" s="40">
        <v>2502.0000000000005</v>
      </c>
      <c r="E17" s="41">
        <v>2.5</v>
      </c>
      <c r="F17" s="40">
        <f t="shared" si="0"/>
        <v>28421.000000000025</v>
      </c>
      <c r="G17" s="41">
        <f t="shared" si="1"/>
        <v>2.9</v>
      </c>
    </row>
    <row r="18" spans="1:7" ht="26.5" customHeight="1" x14ac:dyDescent="0.35">
      <c r="A18" s="36" t="s">
        <v>20</v>
      </c>
      <c r="B18" s="37">
        <v>17669.999999999942</v>
      </c>
      <c r="C18" s="38">
        <v>2</v>
      </c>
      <c r="D18" s="37">
        <v>1920.9999999999984</v>
      </c>
      <c r="E18" s="38">
        <v>1.9</v>
      </c>
      <c r="F18" s="37">
        <f t="shared" si="0"/>
        <v>19590.999999999942</v>
      </c>
      <c r="G18" s="38">
        <f t="shared" si="1"/>
        <v>2</v>
      </c>
    </row>
    <row r="19" spans="1:7" ht="26.5" customHeight="1" x14ac:dyDescent="0.35">
      <c r="A19" s="39" t="s">
        <v>21</v>
      </c>
      <c r="B19" s="40">
        <v>25821.999999999975</v>
      </c>
      <c r="C19" s="41">
        <v>3</v>
      </c>
      <c r="D19" s="40">
        <v>3870.9999999999973</v>
      </c>
      <c r="E19" s="41">
        <v>3.8</v>
      </c>
      <c r="F19" s="40">
        <f t="shared" si="0"/>
        <v>29692.999999999971</v>
      </c>
      <c r="G19" s="41">
        <f t="shared" si="1"/>
        <v>3.1</v>
      </c>
    </row>
    <row r="20" spans="1:7" ht="26.5" customHeight="1" x14ac:dyDescent="0.35">
      <c r="A20" s="36" t="s">
        <v>22</v>
      </c>
      <c r="B20" s="37">
        <v>39609.999999999964</v>
      </c>
      <c r="C20" s="38">
        <v>4.5999999999999996</v>
      </c>
      <c r="D20" s="37">
        <v>2536.0000000000018</v>
      </c>
      <c r="E20" s="38">
        <v>2.5</v>
      </c>
      <c r="F20" s="37">
        <f t="shared" si="0"/>
        <v>42145.999999999964</v>
      </c>
      <c r="G20" s="38">
        <f t="shared" si="1"/>
        <v>4.4000000000000004</v>
      </c>
    </row>
    <row r="21" spans="1:7" ht="26.5" customHeight="1" x14ac:dyDescent="0.35">
      <c r="A21" s="39" t="s">
        <v>23</v>
      </c>
      <c r="B21" s="40">
        <v>74082</v>
      </c>
      <c r="C21" s="41">
        <v>8.6</v>
      </c>
      <c r="D21" s="40">
        <v>7240.9999999999918</v>
      </c>
      <c r="E21" s="41">
        <v>7.2</v>
      </c>
      <c r="F21" s="40">
        <f t="shared" si="0"/>
        <v>81322.999999999985</v>
      </c>
      <c r="G21" s="41">
        <f t="shared" si="1"/>
        <v>8.4</v>
      </c>
    </row>
    <row r="22" spans="1:7" ht="26.5" customHeight="1" x14ac:dyDescent="0.35">
      <c r="A22" s="42" t="s">
        <v>24</v>
      </c>
      <c r="B22" s="43">
        <v>864634.99999998696</v>
      </c>
      <c r="C22" s="44">
        <v>100</v>
      </c>
      <c r="D22" s="43">
        <v>100625.0000000006</v>
      </c>
      <c r="E22" s="45">
        <v>100.00000000000001</v>
      </c>
      <c r="F22" s="43">
        <f t="shared" si="0"/>
        <v>965259.99999998754</v>
      </c>
      <c r="G22" s="45">
        <f>SUM(G4:G21)</f>
        <v>99.999999999999986</v>
      </c>
    </row>
    <row r="23" spans="1:7" ht="26.5" customHeight="1" x14ac:dyDescent="0.35">
      <c r="A23" s="46" t="s">
        <v>3</v>
      </c>
      <c r="B23" s="46">
        <f>ROUND(((B22/$F$22)*100),1)</f>
        <v>89.6</v>
      </c>
      <c r="C23" s="46"/>
      <c r="D23" s="46">
        <f>ROUND(((D22/$F$22)*100),1)</f>
        <v>10.4</v>
      </c>
      <c r="E23" s="47"/>
      <c r="F23" s="48">
        <f>SUM(B23,D23)</f>
        <v>100</v>
      </c>
      <c r="G23" s="47"/>
    </row>
  </sheetData>
  <mergeCells count="1">
    <mergeCell ref="A1:G1"/>
  </mergeCells>
  <printOptions horizontalCentered="1"/>
  <pageMargins left="0.7" right="0.7" top="0.75" bottom="0.75" header="0.3" footer="0.3"/>
  <pageSetup paperSize="9" firstPageNumber="14" orientation="portrait" useFirstPageNumber="1" r:id="rId1"/>
  <headerFooter>
    <oddFooter>&amp;L&amp;P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rightToLeft="1" workbookViewId="0">
      <selection activeCell="C9" sqref="C9"/>
    </sheetView>
  </sheetViews>
  <sheetFormatPr defaultColWidth="8.81640625" defaultRowHeight="15.5" x14ac:dyDescent="0.35"/>
  <cols>
    <col min="1" max="1" width="12.1796875" style="1" customWidth="1"/>
    <col min="2" max="2" width="17.81640625" style="1" customWidth="1"/>
    <col min="3" max="3" width="7.90625" style="1" customWidth="1"/>
    <col min="4" max="4" width="9.54296875" style="1" customWidth="1"/>
    <col min="5" max="5" width="7.90625" style="1" customWidth="1"/>
    <col min="6" max="6" width="9.54296875" style="1" customWidth="1"/>
    <col min="7" max="7" width="7.90625" style="1" customWidth="1"/>
    <col min="8" max="8" width="9.54296875" style="1" customWidth="1"/>
    <col min="9" max="9" width="7.90625" style="1" customWidth="1"/>
    <col min="10" max="11" width="4.90625" style="1" customWidth="1"/>
    <col min="12" max="16384" width="8.81640625" style="1"/>
  </cols>
  <sheetData>
    <row r="1" spans="1:9" ht="37" customHeight="1" x14ac:dyDescent="0.35">
      <c r="A1" s="92" t="s">
        <v>29</v>
      </c>
      <c r="B1" s="92"/>
      <c r="C1" s="92"/>
      <c r="D1" s="92"/>
      <c r="E1" s="92"/>
      <c r="F1" s="92"/>
      <c r="G1" s="92"/>
      <c r="H1" s="92"/>
      <c r="I1" s="92"/>
    </row>
    <row r="3" spans="1:9" ht="37.5" customHeight="1" x14ac:dyDescent="0.35">
      <c r="A3" s="93" t="s">
        <v>1</v>
      </c>
      <c r="B3" s="94" t="s">
        <v>30</v>
      </c>
      <c r="C3" s="94"/>
      <c r="D3" s="94"/>
      <c r="E3" s="94"/>
      <c r="F3" s="94"/>
      <c r="G3" s="94"/>
      <c r="H3" s="94"/>
      <c r="I3" s="94"/>
    </row>
    <row r="4" spans="1:9" ht="76.5" customHeight="1" x14ac:dyDescent="0.35">
      <c r="A4" s="93"/>
      <c r="B4" s="49" t="s">
        <v>31</v>
      </c>
      <c r="C4" s="3" t="s">
        <v>3</v>
      </c>
      <c r="D4" s="50" t="s">
        <v>32</v>
      </c>
      <c r="E4" s="3" t="s">
        <v>3</v>
      </c>
      <c r="F4" s="50" t="s">
        <v>33</v>
      </c>
      <c r="G4" s="3" t="s">
        <v>3</v>
      </c>
      <c r="H4" s="50" t="s">
        <v>24</v>
      </c>
      <c r="I4" s="3" t="s">
        <v>3</v>
      </c>
    </row>
    <row r="5" spans="1:9" ht="23.5" customHeight="1" x14ac:dyDescent="0.35">
      <c r="A5" s="51" t="s">
        <v>6</v>
      </c>
      <c r="B5" s="52">
        <v>3010</v>
      </c>
      <c r="C5" s="53">
        <v>4.5</v>
      </c>
      <c r="D5" s="54">
        <v>910</v>
      </c>
      <c r="E5" s="55">
        <v>3.9</v>
      </c>
      <c r="F5" s="54">
        <v>10752</v>
      </c>
      <c r="G5" s="55">
        <v>4.7</v>
      </c>
      <c r="H5" s="54">
        <v>14672</v>
      </c>
      <c r="I5" s="56">
        <v>4.5999999999999996</v>
      </c>
    </row>
    <row r="6" spans="1:9" ht="23.5" customHeight="1" x14ac:dyDescent="0.35">
      <c r="A6" s="18" t="s">
        <v>7</v>
      </c>
      <c r="B6" s="57">
        <v>6092</v>
      </c>
      <c r="C6" s="58">
        <v>9.1</v>
      </c>
      <c r="D6" s="19">
        <v>2569</v>
      </c>
      <c r="E6" s="20">
        <v>11.1</v>
      </c>
      <c r="F6" s="19">
        <v>17136</v>
      </c>
      <c r="G6" s="20">
        <v>7.5</v>
      </c>
      <c r="H6" s="19">
        <v>25797</v>
      </c>
      <c r="I6" s="23">
        <v>8.1</v>
      </c>
    </row>
    <row r="7" spans="1:9" ht="23.5" customHeight="1" x14ac:dyDescent="0.35">
      <c r="A7" s="51" t="s">
        <v>8</v>
      </c>
      <c r="B7" s="52">
        <v>6131</v>
      </c>
      <c r="C7" s="53">
        <v>9.1</v>
      </c>
      <c r="D7" s="54">
        <v>2563</v>
      </c>
      <c r="E7" s="55">
        <v>11.1</v>
      </c>
      <c r="F7" s="54">
        <v>19094</v>
      </c>
      <c r="G7" s="55">
        <v>8.4</v>
      </c>
      <c r="H7" s="54">
        <v>27788</v>
      </c>
      <c r="I7" s="56">
        <v>8.6999999999999993</v>
      </c>
    </row>
    <row r="8" spans="1:9" ht="23.5" customHeight="1" x14ac:dyDescent="0.35">
      <c r="A8" s="18" t="s">
        <v>9</v>
      </c>
      <c r="B8" s="57">
        <v>1034</v>
      </c>
      <c r="C8" s="58">
        <v>1.5</v>
      </c>
      <c r="D8" s="19">
        <v>419</v>
      </c>
      <c r="E8" s="20">
        <v>1.8</v>
      </c>
      <c r="F8" s="19">
        <v>6961</v>
      </c>
      <c r="G8" s="20">
        <v>3.1</v>
      </c>
      <c r="H8" s="19">
        <v>8414</v>
      </c>
      <c r="I8" s="23">
        <v>2.6</v>
      </c>
    </row>
    <row r="9" spans="1:9" ht="23.5" customHeight="1" x14ac:dyDescent="0.35">
      <c r="A9" s="51" t="s">
        <v>10</v>
      </c>
      <c r="B9" s="52">
        <v>7641</v>
      </c>
      <c r="C9" s="53">
        <v>11.4</v>
      </c>
      <c r="D9" s="54">
        <v>3194</v>
      </c>
      <c r="E9" s="55">
        <v>13.8</v>
      </c>
      <c r="F9" s="54">
        <v>17143</v>
      </c>
      <c r="G9" s="55">
        <v>7.5</v>
      </c>
      <c r="H9" s="54">
        <v>27978</v>
      </c>
      <c r="I9" s="56">
        <v>8.8000000000000007</v>
      </c>
    </row>
    <row r="10" spans="1:9" ht="23.5" customHeight="1" x14ac:dyDescent="0.35">
      <c r="A10" s="18" t="s">
        <v>11</v>
      </c>
      <c r="B10" s="57">
        <v>1908</v>
      </c>
      <c r="C10" s="58">
        <v>2.8</v>
      </c>
      <c r="D10" s="19">
        <v>623</v>
      </c>
      <c r="E10" s="20">
        <v>2.7</v>
      </c>
      <c r="F10" s="19">
        <v>6636</v>
      </c>
      <c r="G10" s="20">
        <v>2.9</v>
      </c>
      <c r="H10" s="19">
        <v>9167</v>
      </c>
      <c r="I10" s="23">
        <v>2.9</v>
      </c>
    </row>
    <row r="11" spans="1:9" ht="23.5" customHeight="1" x14ac:dyDescent="0.35">
      <c r="A11" s="51" t="s">
        <v>12</v>
      </c>
      <c r="B11" s="52">
        <v>3260</v>
      </c>
      <c r="C11" s="53">
        <v>4.8</v>
      </c>
      <c r="D11" s="54">
        <v>1909</v>
      </c>
      <c r="E11" s="55">
        <v>8.3000000000000007</v>
      </c>
      <c r="F11" s="54">
        <v>12139</v>
      </c>
      <c r="G11" s="55">
        <v>5.3</v>
      </c>
      <c r="H11" s="54">
        <v>17308</v>
      </c>
      <c r="I11" s="56">
        <v>5.4</v>
      </c>
    </row>
    <row r="12" spans="1:9" ht="23.5" customHeight="1" x14ac:dyDescent="0.35">
      <c r="A12" s="18" t="s">
        <v>13</v>
      </c>
      <c r="B12" s="57">
        <v>14847</v>
      </c>
      <c r="C12" s="58">
        <v>22.1</v>
      </c>
      <c r="D12" s="19">
        <v>5252</v>
      </c>
      <c r="E12" s="20">
        <v>22.7</v>
      </c>
      <c r="F12" s="19">
        <v>47446</v>
      </c>
      <c r="G12" s="20">
        <v>20.8</v>
      </c>
      <c r="H12" s="19">
        <v>67545</v>
      </c>
      <c r="I12" s="23">
        <v>21.2</v>
      </c>
    </row>
    <row r="13" spans="1:9" ht="23.5" customHeight="1" x14ac:dyDescent="0.35">
      <c r="A13" s="51" t="s">
        <v>14</v>
      </c>
      <c r="B13" s="52">
        <v>2362</v>
      </c>
      <c r="C13" s="53">
        <v>3.5</v>
      </c>
      <c r="D13" s="54">
        <v>403</v>
      </c>
      <c r="E13" s="55">
        <v>1.8</v>
      </c>
      <c r="F13" s="54">
        <v>9342</v>
      </c>
      <c r="G13" s="55">
        <v>4.0999999999999996</v>
      </c>
      <c r="H13" s="54">
        <v>12107</v>
      </c>
      <c r="I13" s="56">
        <v>3.8</v>
      </c>
    </row>
    <row r="14" spans="1:9" ht="23.5" customHeight="1" x14ac:dyDescent="0.35">
      <c r="A14" s="18" t="s">
        <v>15</v>
      </c>
      <c r="B14" s="57">
        <v>3011</v>
      </c>
      <c r="C14" s="58">
        <v>4.5</v>
      </c>
      <c r="D14" s="19">
        <v>817</v>
      </c>
      <c r="E14" s="20">
        <v>3.5</v>
      </c>
      <c r="F14" s="19">
        <v>10737</v>
      </c>
      <c r="G14" s="20">
        <v>4.7</v>
      </c>
      <c r="H14" s="19">
        <v>14565</v>
      </c>
      <c r="I14" s="23">
        <v>4.5999999999999996</v>
      </c>
    </row>
    <row r="15" spans="1:9" ht="23.5" customHeight="1" x14ac:dyDescent="0.35">
      <c r="A15" s="51" t="s">
        <v>16</v>
      </c>
      <c r="B15" s="52">
        <v>1884</v>
      </c>
      <c r="C15" s="53">
        <v>2.8</v>
      </c>
      <c r="D15" s="54">
        <v>395</v>
      </c>
      <c r="E15" s="55">
        <v>1.7</v>
      </c>
      <c r="F15" s="54">
        <v>6960</v>
      </c>
      <c r="G15" s="55">
        <v>3</v>
      </c>
      <c r="H15" s="54">
        <v>9239</v>
      </c>
      <c r="I15" s="56">
        <v>2.9</v>
      </c>
    </row>
    <row r="16" spans="1:9" ht="23.5" customHeight="1" x14ac:dyDescent="0.35">
      <c r="A16" s="18" t="s">
        <v>17</v>
      </c>
      <c r="B16" s="57">
        <v>1831</v>
      </c>
      <c r="C16" s="58">
        <v>2.7</v>
      </c>
      <c r="D16" s="19">
        <v>737</v>
      </c>
      <c r="E16" s="20">
        <v>3.2</v>
      </c>
      <c r="F16" s="19">
        <v>7847</v>
      </c>
      <c r="G16" s="20">
        <v>3.4</v>
      </c>
      <c r="H16" s="19">
        <v>10415</v>
      </c>
      <c r="I16" s="23">
        <v>3.3</v>
      </c>
    </row>
    <row r="17" spans="1:9" ht="23.5" customHeight="1" x14ac:dyDescent="0.35">
      <c r="A17" s="51" t="s">
        <v>18</v>
      </c>
      <c r="B17" s="52">
        <v>2877</v>
      </c>
      <c r="C17" s="53">
        <v>4.3</v>
      </c>
      <c r="D17" s="54">
        <v>1158</v>
      </c>
      <c r="E17" s="55">
        <v>5</v>
      </c>
      <c r="F17" s="54">
        <v>10761</v>
      </c>
      <c r="G17" s="55">
        <v>4.7</v>
      </c>
      <c r="H17" s="54">
        <v>14796</v>
      </c>
      <c r="I17" s="56">
        <v>4.5999999999999996</v>
      </c>
    </row>
    <row r="18" spans="1:9" ht="23.5" customHeight="1" x14ac:dyDescent="0.35">
      <c r="A18" s="18" t="s">
        <v>19</v>
      </c>
      <c r="B18" s="57">
        <v>1913</v>
      </c>
      <c r="C18" s="58">
        <v>2.8</v>
      </c>
      <c r="D18" s="19">
        <v>337</v>
      </c>
      <c r="E18" s="20">
        <v>1.5</v>
      </c>
      <c r="F18" s="19">
        <v>6678</v>
      </c>
      <c r="G18" s="20">
        <v>2.9</v>
      </c>
      <c r="H18" s="19">
        <v>8928</v>
      </c>
      <c r="I18" s="23">
        <v>2.8</v>
      </c>
    </row>
    <row r="19" spans="1:9" ht="23.5" customHeight="1" x14ac:dyDescent="0.35">
      <c r="A19" s="51" t="s">
        <v>20</v>
      </c>
      <c r="B19" s="52">
        <v>836</v>
      </c>
      <c r="C19" s="53">
        <v>1.2</v>
      </c>
      <c r="D19" s="54">
        <v>486</v>
      </c>
      <c r="E19" s="55">
        <v>2.1</v>
      </c>
      <c r="F19" s="54">
        <v>4808</v>
      </c>
      <c r="G19" s="55">
        <v>2.1</v>
      </c>
      <c r="H19" s="54">
        <v>6130</v>
      </c>
      <c r="I19" s="56">
        <v>1.9</v>
      </c>
    </row>
    <row r="20" spans="1:9" ht="23.5" customHeight="1" x14ac:dyDescent="0.35">
      <c r="A20" s="18" t="s">
        <v>21</v>
      </c>
      <c r="B20" s="57">
        <v>2346</v>
      </c>
      <c r="C20" s="58">
        <v>3.5</v>
      </c>
      <c r="D20" s="19">
        <v>205</v>
      </c>
      <c r="E20" s="20">
        <v>0.9</v>
      </c>
      <c r="F20" s="19">
        <v>8301</v>
      </c>
      <c r="G20" s="20">
        <v>3.6</v>
      </c>
      <c r="H20" s="19">
        <v>10852</v>
      </c>
      <c r="I20" s="23">
        <v>3.4</v>
      </c>
    </row>
    <row r="21" spans="1:9" ht="23.5" customHeight="1" x14ac:dyDescent="0.35">
      <c r="A21" s="51" t="s">
        <v>22</v>
      </c>
      <c r="B21" s="52">
        <v>1808</v>
      </c>
      <c r="C21" s="53">
        <v>2.7</v>
      </c>
      <c r="D21" s="54">
        <v>492</v>
      </c>
      <c r="E21" s="55">
        <v>2.1</v>
      </c>
      <c r="F21" s="54">
        <v>6995</v>
      </c>
      <c r="G21" s="55">
        <v>3.1</v>
      </c>
      <c r="H21" s="54">
        <v>9295</v>
      </c>
      <c r="I21" s="56">
        <v>2.9</v>
      </c>
    </row>
    <row r="22" spans="1:9" ht="23.5" customHeight="1" x14ac:dyDescent="0.35">
      <c r="A22" s="18" t="s">
        <v>23</v>
      </c>
      <c r="B22" s="57">
        <v>4507</v>
      </c>
      <c r="C22" s="58">
        <v>6.7</v>
      </c>
      <c r="D22" s="19">
        <v>644</v>
      </c>
      <c r="E22" s="20">
        <v>2.8</v>
      </c>
      <c r="F22" s="19">
        <v>18645</v>
      </c>
      <c r="G22" s="20">
        <v>8.1999999999999993</v>
      </c>
      <c r="H22" s="19">
        <v>23796</v>
      </c>
      <c r="I22" s="23">
        <v>7.5</v>
      </c>
    </row>
    <row r="23" spans="1:9" ht="23.5" customHeight="1" x14ac:dyDescent="0.35">
      <c r="A23" s="24" t="s">
        <v>24</v>
      </c>
      <c r="B23" s="59">
        <v>67298</v>
      </c>
      <c r="C23" s="59">
        <v>100</v>
      </c>
      <c r="D23" s="25">
        <v>23113</v>
      </c>
      <c r="E23" s="25">
        <v>100</v>
      </c>
      <c r="F23" s="25">
        <v>228381</v>
      </c>
      <c r="G23" s="25">
        <v>100</v>
      </c>
      <c r="H23" s="25">
        <v>318792</v>
      </c>
      <c r="I23" s="27">
        <v>100</v>
      </c>
    </row>
    <row r="24" spans="1:9" ht="23.5" customHeight="1" x14ac:dyDescent="0.35">
      <c r="A24" s="60" t="s">
        <v>3</v>
      </c>
      <c r="B24" s="60">
        <f>ROUND(((B23/$H23)*100),1)</f>
        <v>21.1</v>
      </c>
      <c r="C24" s="60"/>
      <c r="D24" s="60">
        <f>ROUND(((D23/$H23)*100),1)</f>
        <v>7.3</v>
      </c>
      <c r="E24" s="60"/>
      <c r="F24" s="60">
        <f>ROUND(((F23/$H23)*100),1)</f>
        <v>71.599999999999994</v>
      </c>
      <c r="G24" s="60"/>
      <c r="H24" s="61">
        <f>SUM(B24,D24,F24)</f>
        <v>100</v>
      </c>
      <c r="I24" s="60"/>
    </row>
    <row r="25" spans="1:9" ht="20" customHeight="1" x14ac:dyDescent="0.35">
      <c r="I25" s="28"/>
    </row>
    <row r="26" spans="1:9" ht="20" customHeight="1" x14ac:dyDescent="0.35">
      <c r="B26" s="28"/>
      <c r="C26" s="28"/>
      <c r="D26" s="28"/>
      <c r="E26" s="28"/>
      <c r="F26" s="28"/>
      <c r="G26" s="28"/>
      <c r="H26" s="28"/>
    </row>
    <row r="28" spans="1:9" ht="20" customHeight="1" x14ac:dyDescent="0.35">
      <c r="B28" s="31"/>
      <c r="C28" s="31"/>
      <c r="D28" s="31"/>
      <c r="E28" s="31"/>
      <c r="F28" s="31"/>
      <c r="G28" s="31"/>
      <c r="H28" s="31"/>
    </row>
  </sheetData>
  <mergeCells count="3">
    <mergeCell ref="A1:I1"/>
    <mergeCell ref="A3:A4"/>
    <mergeCell ref="B3:I3"/>
  </mergeCells>
  <printOptions horizontalCentered="1"/>
  <pageMargins left="0.7" right="0.7" top="0.75" bottom="0.75" header="0.3" footer="0.3"/>
  <pageSetup firstPageNumber="16" orientation="portrait" useFirstPageNumber="1" r:id="rId1"/>
  <headerFooter>
    <oddFooter>&amp;L&amp;P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rightToLeft="1" workbookViewId="0">
      <selection activeCell="I9" sqref="I9"/>
    </sheetView>
  </sheetViews>
  <sheetFormatPr defaultColWidth="10.453125" defaultRowHeight="26.5" customHeight="1" x14ac:dyDescent="0.35"/>
  <cols>
    <col min="1" max="1" width="15.36328125" style="62" customWidth="1"/>
    <col min="2" max="4" width="11.90625" style="62" customWidth="1"/>
    <col min="5" max="16384" width="10.453125" style="62"/>
  </cols>
  <sheetData>
    <row r="1" spans="1:7" ht="26.5" customHeight="1" x14ac:dyDescent="0.35">
      <c r="A1" s="95" t="s">
        <v>34</v>
      </c>
      <c r="B1" s="95"/>
      <c r="C1" s="95"/>
      <c r="D1" s="95"/>
      <c r="E1" s="95"/>
      <c r="F1" s="95"/>
      <c r="G1" s="95"/>
    </row>
    <row r="3" spans="1:7" ht="31.5" customHeight="1" x14ac:dyDescent="0.35">
      <c r="A3" s="96" t="s">
        <v>1</v>
      </c>
      <c r="B3" s="97" t="s">
        <v>35</v>
      </c>
      <c r="C3" s="98"/>
      <c r="D3" s="99"/>
      <c r="E3" s="97" t="s">
        <v>35</v>
      </c>
      <c r="F3" s="98"/>
      <c r="G3" s="99"/>
    </row>
    <row r="4" spans="1:7" ht="31.5" customHeight="1" x14ac:dyDescent="0.35">
      <c r="A4" s="96"/>
      <c r="B4" s="63" t="s">
        <v>36</v>
      </c>
      <c r="C4" s="64" t="s">
        <v>37</v>
      </c>
      <c r="D4" s="65" t="s">
        <v>24</v>
      </c>
      <c r="E4" s="63" t="s">
        <v>36</v>
      </c>
      <c r="F4" s="64" t="s">
        <v>37</v>
      </c>
      <c r="G4" s="65" t="s">
        <v>24</v>
      </c>
    </row>
    <row r="5" spans="1:7" ht="26.5" customHeight="1" x14ac:dyDescent="0.35">
      <c r="A5" s="66" t="s">
        <v>6</v>
      </c>
      <c r="B5" s="67">
        <v>3034</v>
      </c>
      <c r="C5" s="68">
        <v>11638</v>
      </c>
      <c r="D5" s="69">
        <v>14672</v>
      </c>
      <c r="E5" s="70">
        <v>8.3000000000000007</v>
      </c>
      <c r="F5" s="70">
        <v>4.0999999999999996</v>
      </c>
      <c r="G5" s="70">
        <v>4.5999999999999996</v>
      </c>
    </row>
    <row r="6" spans="1:7" ht="26.5" customHeight="1" x14ac:dyDescent="0.35">
      <c r="A6" s="71" t="s">
        <v>7</v>
      </c>
      <c r="B6" s="72">
        <v>1790</v>
      </c>
      <c r="C6" s="73">
        <v>24007</v>
      </c>
      <c r="D6" s="74">
        <v>25797</v>
      </c>
      <c r="E6" s="75">
        <v>4.9000000000000004</v>
      </c>
      <c r="F6" s="75">
        <v>8.5</v>
      </c>
      <c r="G6" s="75">
        <v>8.1</v>
      </c>
    </row>
    <row r="7" spans="1:7" ht="26.5" customHeight="1" x14ac:dyDescent="0.35">
      <c r="A7" s="66" t="s">
        <v>8</v>
      </c>
      <c r="B7" s="67">
        <v>4007</v>
      </c>
      <c r="C7" s="68">
        <v>23781</v>
      </c>
      <c r="D7" s="69">
        <v>27788</v>
      </c>
      <c r="E7" s="70">
        <v>11</v>
      </c>
      <c r="F7" s="70">
        <v>8.4</v>
      </c>
      <c r="G7" s="70">
        <v>8.6999999999999993</v>
      </c>
    </row>
    <row r="8" spans="1:7" ht="26.5" customHeight="1" x14ac:dyDescent="0.35">
      <c r="A8" s="71" t="s">
        <v>9</v>
      </c>
      <c r="B8" s="72">
        <v>667</v>
      </c>
      <c r="C8" s="73">
        <v>7747</v>
      </c>
      <c r="D8" s="74">
        <v>8414</v>
      </c>
      <c r="E8" s="75">
        <v>1.8</v>
      </c>
      <c r="F8" s="75">
        <v>2.7</v>
      </c>
      <c r="G8" s="75">
        <v>2.6</v>
      </c>
    </row>
    <row r="9" spans="1:7" ht="26.5" customHeight="1" x14ac:dyDescent="0.35">
      <c r="A9" s="66" t="s">
        <v>10</v>
      </c>
      <c r="B9" s="67">
        <v>2371</v>
      </c>
      <c r="C9" s="68">
        <v>25607</v>
      </c>
      <c r="D9" s="69">
        <v>27978</v>
      </c>
      <c r="E9" s="70">
        <v>6.5</v>
      </c>
      <c r="F9" s="70">
        <v>9.1</v>
      </c>
      <c r="G9" s="70">
        <v>8.8000000000000007</v>
      </c>
    </row>
    <row r="10" spans="1:7" ht="26.5" customHeight="1" x14ac:dyDescent="0.35">
      <c r="A10" s="71" t="s">
        <v>11</v>
      </c>
      <c r="B10" s="72">
        <v>913</v>
      </c>
      <c r="C10" s="73">
        <v>8254</v>
      </c>
      <c r="D10" s="74">
        <v>9167</v>
      </c>
      <c r="E10" s="75">
        <v>2.5</v>
      </c>
      <c r="F10" s="75">
        <v>2.9</v>
      </c>
      <c r="G10" s="75">
        <v>2.9</v>
      </c>
    </row>
    <row r="11" spans="1:7" ht="26.5" customHeight="1" x14ac:dyDescent="0.35">
      <c r="A11" s="66" t="s">
        <v>12</v>
      </c>
      <c r="B11" s="67">
        <v>2518</v>
      </c>
      <c r="C11" s="68">
        <v>14790</v>
      </c>
      <c r="D11" s="69">
        <v>17308</v>
      </c>
      <c r="E11" s="70">
        <v>6.9</v>
      </c>
      <c r="F11" s="70">
        <v>5.3</v>
      </c>
      <c r="G11" s="70">
        <v>5.4</v>
      </c>
    </row>
    <row r="12" spans="1:7" ht="26.5" customHeight="1" x14ac:dyDescent="0.35">
      <c r="A12" s="71" t="s">
        <v>13</v>
      </c>
      <c r="B12" s="72">
        <v>5879</v>
      </c>
      <c r="C12" s="73">
        <v>61666</v>
      </c>
      <c r="D12" s="74">
        <v>67545</v>
      </c>
      <c r="E12" s="75">
        <v>16.2</v>
      </c>
      <c r="F12" s="75">
        <v>21.8</v>
      </c>
      <c r="G12" s="75">
        <v>21.2</v>
      </c>
    </row>
    <row r="13" spans="1:7" ht="26.5" customHeight="1" x14ac:dyDescent="0.35">
      <c r="A13" s="66" t="s">
        <v>14</v>
      </c>
      <c r="B13" s="67">
        <v>501</v>
      </c>
      <c r="C13" s="68">
        <v>11606</v>
      </c>
      <c r="D13" s="69">
        <v>12107</v>
      </c>
      <c r="E13" s="70">
        <v>1.4</v>
      </c>
      <c r="F13" s="70">
        <v>4.0999999999999996</v>
      </c>
      <c r="G13" s="70">
        <v>3.8</v>
      </c>
    </row>
    <row r="14" spans="1:7" ht="26.5" customHeight="1" x14ac:dyDescent="0.35">
      <c r="A14" s="71" t="s">
        <v>15</v>
      </c>
      <c r="B14" s="72">
        <v>1867</v>
      </c>
      <c r="C14" s="73">
        <v>12698</v>
      </c>
      <c r="D14" s="74">
        <v>14565</v>
      </c>
      <c r="E14" s="75">
        <v>5.0999999999999996</v>
      </c>
      <c r="F14" s="75">
        <v>4.5</v>
      </c>
      <c r="G14" s="75">
        <v>4.5999999999999996</v>
      </c>
    </row>
    <row r="15" spans="1:7" ht="26.5" customHeight="1" x14ac:dyDescent="0.35">
      <c r="A15" s="66" t="s">
        <v>16</v>
      </c>
      <c r="B15" s="67">
        <v>1267</v>
      </c>
      <c r="C15" s="68">
        <v>7972</v>
      </c>
      <c r="D15" s="69">
        <v>9239</v>
      </c>
      <c r="E15" s="70">
        <v>3.5</v>
      </c>
      <c r="F15" s="70">
        <v>2.8</v>
      </c>
      <c r="G15" s="70">
        <v>2.9</v>
      </c>
    </row>
    <row r="16" spans="1:7" ht="26.5" customHeight="1" x14ac:dyDescent="0.35">
      <c r="A16" s="71" t="s">
        <v>17</v>
      </c>
      <c r="B16" s="72">
        <v>872</v>
      </c>
      <c r="C16" s="73">
        <v>9543</v>
      </c>
      <c r="D16" s="74">
        <v>10415</v>
      </c>
      <c r="E16" s="75">
        <v>2.4</v>
      </c>
      <c r="F16" s="75">
        <v>3.4</v>
      </c>
      <c r="G16" s="75">
        <v>3.3</v>
      </c>
    </row>
    <row r="17" spans="1:7" ht="26.5" customHeight="1" x14ac:dyDescent="0.35">
      <c r="A17" s="66" t="s">
        <v>18</v>
      </c>
      <c r="B17" s="67">
        <v>2736</v>
      </c>
      <c r="C17" s="68">
        <v>12060</v>
      </c>
      <c r="D17" s="69">
        <v>14796</v>
      </c>
      <c r="E17" s="70">
        <v>7.5</v>
      </c>
      <c r="F17" s="70">
        <v>4.3</v>
      </c>
      <c r="G17" s="70">
        <v>4.5999999999999996</v>
      </c>
    </row>
    <row r="18" spans="1:7" ht="26.5" customHeight="1" x14ac:dyDescent="0.35">
      <c r="A18" s="71" t="s">
        <v>19</v>
      </c>
      <c r="B18" s="72">
        <v>683</v>
      </c>
      <c r="C18" s="73">
        <v>8245</v>
      </c>
      <c r="D18" s="74">
        <v>8928</v>
      </c>
      <c r="E18" s="75">
        <v>1.9</v>
      </c>
      <c r="F18" s="75">
        <v>2.9</v>
      </c>
      <c r="G18" s="75">
        <v>2.8</v>
      </c>
    </row>
    <row r="19" spans="1:7" ht="26.5" customHeight="1" x14ac:dyDescent="0.35">
      <c r="A19" s="66" t="s">
        <v>20</v>
      </c>
      <c r="B19" s="67">
        <v>389</v>
      </c>
      <c r="C19" s="68">
        <v>5741</v>
      </c>
      <c r="D19" s="69">
        <v>6130</v>
      </c>
      <c r="E19" s="70">
        <v>1.1000000000000001</v>
      </c>
      <c r="F19" s="70">
        <v>2</v>
      </c>
      <c r="G19" s="70">
        <v>1.9</v>
      </c>
    </row>
    <row r="20" spans="1:7" ht="26.5" customHeight="1" x14ac:dyDescent="0.35">
      <c r="A20" s="71" t="s">
        <v>21</v>
      </c>
      <c r="B20" s="72">
        <v>809</v>
      </c>
      <c r="C20" s="73">
        <v>10043</v>
      </c>
      <c r="D20" s="74">
        <v>10852</v>
      </c>
      <c r="E20" s="75">
        <v>2.2000000000000002</v>
      </c>
      <c r="F20" s="75">
        <v>3.6</v>
      </c>
      <c r="G20" s="75">
        <v>3.4</v>
      </c>
    </row>
    <row r="21" spans="1:7" ht="26.5" customHeight="1" x14ac:dyDescent="0.35">
      <c r="A21" s="66" t="s">
        <v>22</v>
      </c>
      <c r="B21" s="67">
        <v>1448</v>
      </c>
      <c r="C21" s="68">
        <v>7847</v>
      </c>
      <c r="D21" s="69">
        <v>9295</v>
      </c>
      <c r="E21" s="70">
        <v>4</v>
      </c>
      <c r="F21" s="70">
        <v>2.8</v>
      </c>
      <c r="G21" s="70">
        <v>2.9</v>
      </c>
    </row>
    <row r="22" spans="1:7" ht="26.5" customHeight="1" x14ac:dyDescent="0.35">
      <c r="A22" s="71" t="s">
        <v>23</v>
      </c>
      <c r="B22" s="72">
        <v>4647</v>
      </c>
      <c r="C22" s="73">
        <v>19149</v>
      </c>
      <c r="D22" s="74">
        <v>23796</v>
      </c>
      <c r="E22" s="75">
        <v>12.8</v>
      </c>
      <c r="F22" s="75">
        <v>6.8</v>
      </c>
      <c r="G22" s="75">
        <v>7.5</v>
      </c>
    </row>
    <row r="23" spans="1:7" ht="26.5" customHeight="1" x14ac:dyDescent="0.35">
      <c r="A23" s="76" t="s">
        <v>24</v>
      </c>
      <c r="B23" s="77">
        <f>SUM(B5:B22)</f>
        <v>36398</v>
      </c>
      <c r="C23" s="77">
        <f t="shared" ref="C23:D23" si="0">SUM(C5:C22)</f>
        <v>282394</v>
      </c>
      <c r="D23" s="77">
        <f t="shared" si="0"/>
        <v>318792</v>
      </c>
      <c r="E23" s="78">
        <v>100</v>
      </c>
      <c r="F23" s="78">
        <v>99.999999999999986</v>
      </c>
      <c r="G23" s="78">
        <v>100</v>
      </c>
    </row>
    <row r="24" spans="1:7" ht="26.5" customHeight="1" x14ac:dyDescent="0.35">
      <c r="A24" s="79" t="s">
        <v>3</v>
      </c>
      <c r="B24" s="80">
        <v>11.4</v>
      </c>
      <c r="C24" s="81">
        <v>88.6</v>
      </c>
      <c r="D24" s="82">
        <v>100</v>
      </c>
      <c r="E24" s="100"/>
      <c r="F24" s="101"/>
      <c r="G24" s="102"/>
    </row>
  </sheetData>
  <mergeCells count="5">
    <mergeCell ref="A1:G1"/>
    <mergeCell ref="A3:A4"/>
    <mergeCell ref="B3:D3"/>
    <mergeCell ref="E3:G3"/>
    <mergeCell ref="E24:G24"/>
  </mergeCells>
  <printOptions horizontalCentered="1"/>
  <pageMargins left="0.7" right="0.7" top="0.75" bottom="0.75" header="0.3" footer="0.3"/>
  <pageSetup paperSize="9" firstPageNumber="21" orientation="portrait" useFirstPageNumber="1" r:id="rId1"/>
  <headerFooter>
    <oddFooter>&amp;L&amp;P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rightToLeft="1" workbookViewId="0">
      <selection activeCell="L5" sqref="L5"/>
    </sheetView>
  </sheetViews>
  <sheetFormatPr defaultColWidth="8.81640625" defaultRowHeight="30" customHeight="1" x14ac:dyDescent="0.35"/>
  <cols>
    <col min="1" max="1" width="12.6328125" style="62" customWidth="1"/>
    <col min="2" max="2" width="11.453125" style="62" customWidth="1"/>
    <col min="3" max="3" width="9.1796875" style="62" customWidth="1"/>
    <col min="4" max="4" width="7.6328125" style="62" customWidth="1"/>
    <col min="5" max="5" width="8.81640625" style="62" customWidth="1"/>
    <col min="6" max="6" width="11.1796875" style="62" customWidth="1"/>
    <col min="7" max="7" width="10" style="62" customWidth="1"/>
    <col min="8" max="8" width="8.36328125" style="62" customWidth="1"/>
    <col min="9" max="9" width="8" style="62" customWidth="1"/>
    <col min="10" max="16384" width="8.81640625" style="62"/>
  </cols>
  <sheetData>
    <row r="1" spans="1:9" ht="30" customHeight="1" x14ac:dyDescent="0.35">
      <c r="A1" s="95" t="s">
        <v>38</v>
      </c>
      <c r="B1" s="95"/>
      <c r="C1" s="95"/>
      <c r="D1" s="95"/>
      <c r="E1" s="95"/>
      <c r="F1" s="95"/>
      <c r="G1" s="95"/>
      <c r="H1" s="95"/>
      <c r="I1" s="95"/>
    </row>
    <row r="2" spans="1:9" ht="16" customHeight="1" x14ac:dyDescent="0.35"/>
    <row r="3" spans="1:9" ht="30" customHeight="1" x14ac:dyDescent="0.35">
      <c r="A3" s="83"/>
      <c r="B3" s="103" t="s">
        <v>39</v>
      </c>
      <c r="C3" s="104"/>
      <c r="D3" s="104"/>
      <c r="E3" s="105"/>
      <c r="F3" s="103" t="s">
        <v>3</v>
      </c>
      <c r="G3" s="104"/>
      <c r="H3" s="104"/>
      <c r="I3" s="105"/>
    </row>
    <row r="4" spans="1:9" ht="53" customHeight="1" x14ac:dyDescent="0.35">
      <c r="A4" s="106" t="s">
        <v>1</v>
      </c>
      <c r="B4" s="84" t="s">
        <v>40</v>
      </c>
      <c r="C4" s="85" t="s">
        <v>41</v>
      </c>
      <c r="D4" s="85" t="s">
        <v>42</v>
      </c>
      <c r="E4" s="107" t="s">
        <v>24</v>
      </c>
      <c r="F4" s="84" t="s">
        <v>40</v>
      </c>
      <c r="G4" s="85" t="s">
        <v>41</v>
      </c>
      <c r="H4" s="85" t="s">
        <v>42</v>
      </c>
      <c r="I4" s="107" t="s">
        <v>24</v>
      </c>
    </row>
    <row r="5" spans="1:9" ht="32" customHeight="1" x14ac:dyDescent="0.35">
      <c r="A5" s="106"/>
      <c r="B5" s="84" t="s">
        <v>43</v>
      </c>
      <c r="C5" s="85" t="s">
        <v>44</v>
      </c>
      <c r="D5" s="85" t="s">
        <v>45</v>
      </c>
      <c r="E5" s="107"/>
      <c r="F5" s="84" t="s">
        <v>43</v>
      </c>
      <c r="G5" s="85" t="s">
        <v>44</v>
      </c>
      <c r="H5" s="85" t="s">
        <v>45</v>
      </c>
      <c r="I5" s="107"/>
    </row>
    <row r="6" spans="1:9" ht="27" customHeight="1" x14ac:dyDescent="0.35">
      <c r="A6" s="66" t="s">
        <v>6</v>
      </c>
      <c r="B6" s="67">
        <v>779</v>
      </c>
      <c r="C6" s="68">
        <v>16</v>
      </c>
      <c r="D6" s="68">
        <v>364</v>
      </c>
      <c r="E6" s="69">
        <v>1159</v>
      </c>
      <c r="F6" s="70">
        <v>4.0999999999999996</v>
      </c>
      <c r="G6" s="70">
        <v>1.4</v>
      </c>
      <c r="H6" s="70">
        <v>4.8</v>
      </c>
      <c r="I6" s="70">
        <v>4.0999999999999996</v>
      </c>
    </row>
    <row r="7" spans="1:9" ht="27" customHeight="1" x14ac:dyDescent="0.35">
      <c r="A7" s="71" t="s">
        <v>7</v>
      </c>
      <c r="B7" s="72">
        <v>1061</v>
      </c>
      <c r="C7" s="73">
        <v>59</v>
      </c>
      <c r="D7" s="73">
        <v>552</v>
      </c>
      <c r="E7" s="74">
        <v>1672</v>
      </c>
      <c r="F7" s="75">
        <v>5.5</v>
      </c>
      <c r="G7" s="75">
        <v>5.4</v>
      </c>
      <c r="H7" s="75">
        <v>7.2</v>
      </c>
      <c r="I7" s="75">
        <v>6</v>
      </c>
    </row>
    <row r="8" spans="1:9" ht="27" customHeight="1" x14ac:dyDescent="0.35">
      <c r="A8" s="66" t="s">
        <v>8</v>
      </c>
      <c r="B8" s="67">
        <v>1968</v>
      </c>
      <c r="C8" s="68">
        <v>25</v>
      </c>
      <c r="D8" s="68">
        <v>915</v>
      </c>
      <c r="E8" s="69">
        <v>2908</v>
      </c>
      <c r="F8" s="70">
        <v>10.199999999999999</v>
      </c>
      <c r="G8" s="70">
        <v>2.2999999999999998</v>
      </c>
      <c r="H8" s="70">
        <v>11.9</v>
      </c>
      <c r="I8" s="70">
        <v>10.4</v>
      </c>
    </row>
    <row r="9" spans="1:9" ht="27" customHeight="1" x14ac:dyDescent="0.35">
      <c r="A9" s="71" t="s">
        <v>9</v>
      </c>
      <c r="B9" s="72">
        <v>560</v>
      </c>
      <c r="C9" s="73">
        <v>45</v>
      </c>
      <c r="D9" s="73">
        <v>119</v>
      </c>
      <c r="E9" s="74">
        <v>724</v>
      </c>
      <c r="F9" s="75">
        <v>2.9</v>
      </c>
      <c r="G9" s="75">
        <v>4.0999999999999996</v>
      </c>
      <c r="H9" s="75">
        <v>1.6</v>
      </c>
      <c r="I9" s="75">
        <v>2.6</v>
      </c>
    </row>
    <row r="10" spans="1:9" ht="27" customHeight="1" x14ac:dyDescent="0.35">
      <c r="A10" s="66" t="s">
        <v>10</v>
      </c>
      <c r="B10" s="67">
        <v>1253</v>
      </c>
      <c r="C10" s="68">
        <v>5</v>
      </c>
      <c r="D10" s="68">
        <v>592</v>
      </c>
      <c r="E10" s="69">
        <v>1850</v>
      </c>
      <c r="F10" s="70">
        <v>6.5</v>
      </c>
      <c r="G10" s="70">
        <v>0.5</v>
      </c>
      <c r="H10" s="70">
        <v>7.7</v>
      </c>
      <c r="I10" s="70">
        <v>6.6</v>
      </c>
    </row>
    <row r="11" spans="1:9" ht="27" customHeight="1" x14ac:dyDescent="0.35">
      <c r="A11" s="71" t="s">
        <v>11</v>
      </c>
      <c r="B11" s="72">
        <v>612</v>
      </c>
      <c r="C11" s="73">
        <v>13</v>
      </c>
      <c r="D11" s="73">
        <v>219</v>
      </c>
      <c r="E11" s="74">
        <v>844</v>
      </c>
      <c r="F11" s="75">
        <v>3.2</v>
      </c>
      <c r="G11" s="75">
        <v>1.2</v>
      </c>
      <c r="H11" s="75">
        <v>2.9</v>
      </c>
      <c r="I11" s="75">
        <v>3</v>
      </c>
    </row>
    <row r="12" spans="1:9" ht="27" customHeight="1" x14ac:dyDescent="0.35">
      <c r="A12" s="66" t="s">
        <v>12</v>
      </c>
      <c r="B12" s="67">
        <v>641</v>
      </c>
      <c r="C12" s="68">
        <v>79</v>
      </c>
      <c r="D12" s="68">
        <v>175</v>
      </c>
      <c r="E12" s="69">
        <v>895</v>
      </c>
      <c r="F12" s="70">
        <v>3.3</v>
      </c>
      <c r="G12" s="70">
        <v>7.2</v>
      </c>
      <c r="H12" s="70">
        <v>2.2999999999999998</v>
      </c>
      <c r="I12" s="70">
        <v>3.2</v>
      </c>
    </row>
    <row r="13" spans="1:9" ht="27" customHeight="1" x14ac:dyDescent="0.35">
      <c r="A13" s="71" t="s">
        <v>13</v>
      </c>
      <c r="B13" s="72">
        <v>5045</v>
      </c>
      <c r="C13" s="73">
        <v>295</v>
      </c>
      <c r="D13" s="73">
        <v>1469</v>
      </c>
      <c r="E13" s="74">
        <v>6809</v>
      </c>
      <c r="F13" s="75">
        <v>26.2</v>
      </c>
      <c r="G13" s="75">
        <v>26.8</v>
      </c>
      <c r="H13" s="75">
        <v>19.2</v>
      </c>
      <c r="I13" s="75">
        <v>24.3</v>
      </c>
    </row>
    <row r="14" spans="1:9" ht="27" customHeight="1" x14ac:dyDescent="0.35">
      <c r="A14" s="66" t="s">
        <v>14</v>
      </c>
      <c r="B14" s="67">
        <v>815</v>
      </c>
      <c r="C14" s="68">
        <v>85</v>
      </c>
      <c r="D14" s="68">
        <v>360</v>
      </c>
      <c r="E14" s="69">
        <v>1260</v>
      </c>
      <c r="F14" s="70">
        <v>4.2</v>
      </c>
      <c r="G14" s="70">
        <v>7.7</v>
      </c>
      <c r="H14" s="70">
        <v>4.7</v>
      </c>
      <c r="I14" s="70">
        <v>4.5</v>
      </c>
    </row>
    <row r="15" spans="1:9" ht="27" customHeight="1" x14ac:dyDescent="0.35">
      <c r="A15" s="71" t="s">
        <v>15</v>
      </c>
      <c r="B15" s="72">
        <v>1183</v>
      </c>
      <c r="C15" s="73">
        <v>60</v>
      </c>
      <c r="D15" s="73">
        <v>517</v>
      </c>
      <c r="E15" s="74">
        <v>1760</v>
      </c>
      <c r="F15" s="75">
        <v>6.2</v>
      </c>
      <c r="G15" s="75">
        <v>5.5</v>
      </c>
      <c r="H15" s="75">
        <v>6.7</v>
      </c>
      <c r="I15" s="75">
        <v>6.3</v>
      </c>
    </row>
    <row r="16" spans="1:9" ht="27" customHeight="1" x14ac:dyDescent="0.35">
      <c r="A16" s="66" t="s">
        <v>16</v>
      </c>
      <c r="B16" s="67">
        <v>410</v>
      </c>
      <c r="C16" s="68">
        <v>58</v>
      </c>
      <c r="D16" s="68">
        <v>235</v>
      </c>
      <c r="E16" s="69">
        <v>703</v>
      </c>
      <c r="F16" s="70">
        <v>2.1</v>
      </c>
      <c r="G16" s="70">
        <v>5.3</v>
      </c>
      <c r="H16" s="70">
        <v>3.1</v>
      </c>
      <c r="I16" s="70">
        <v>2.5</v>
      </c>
    </row>
    <row r="17" spans="1:9" ht="27" customHeight="1" x14ac:dyDescent="0.35">
      <c r="A17" s="71" t="s">
        <v>17</v>
      </c>
      <c r="B17" s="72">
        <v>642</v>
      </c>
      <c r="C17" s="73">
        <v>48</v>
      </c>
      <c r="D17" s="73">
        <v>138</v>
      </c>
      <c r="E17" s="74">
        <v>828</v>
      </c>
      <c r="F17" s="75">
        <v>3.3</v>
      </c>
      <c r="G17" s="75">
        <v>4.4000000000000004</v>
      </c>
      <c r="H17" s="75">
        <v>1.8</v>
      </c>
      <c r="I17" s="75">
        <v>3</v>
      </c>
    </row>
    <row r="18" spans="1:9" ht="27" customHeight="1" x14ac:dyDescent="0.35">
      <c r="A18" s="66" t="s">
        <v>18</v>
      </c>
      <c r="B18" s="67">
        <v>895</v>
      </c>
      <c r="C18" s="68">
        <v>73</v>
      </c>
      <c r="D18" s="68">
        <v>528</v>
      </c>
      <c r="E18" s="69">
        <v>1496</v>
      </c>
      <c r="F18" s="70">
        <v>4.7</v>
      </c>
      <c r="G18" s="70">
        <v>6.6</v>
      </c>
      <c r="H18" s="70">
        <v>6.9</v>
      </c>
      <c r="I18" s="70">
        <v>5.3</v>
      </c>
    </row>
    <row r="19" spans="1:9" ht="27" customHeight="1" x14ac:dyDescent="0.35">
      <c r="A19" s="71" t="s">
        <v>19</v>
      </c>
      <c r="B19" s="72">
        <v>459</v>
      </c>
      <c r="C19" s="73">
        <v>31</v>
      </c>
      <c r="D19" s="73">
        <v>272</v>
      </c>
      <c r="E19" s="74">
        <v>762</v>
      </c>
      <c r="F19" s="75">
        <v>2.4</v>
      </c>
      <c r="G19" s="75">
        <v>2.8</v>
      </c>
      <c r="H19" s="75">
        <v>3.5</v>
      </c>
      <c r="I19" s="75">
        <v>2.7</v>
      </c>
    </row>
    <row r="20" spans="1:9" ht="27" customHeight="1" x14ac:dyDescent="0.35">
      <c r="A20" s="66" t="s">
        <v>20</v>
      </c>
      <c r="B20" s="67">
        <v>386</v>
      </c>
      <c r="C20" s="68">
        <v>28</v>
      </c>
      <c r="D20" s="68">
        <v>233</v>
      </c>
      <c r="E20" s="69">
        <v>647</v>
      </c>
      <c r="F20" s="70">
        <v>2</v>
      </c>
      <c r="G20" s="70">
        <v>2.5</v>
      </c>
      <c r="H20" s="70">
        <v>3</v>
      </c>
      <c r="I20" s="70">
        <v>2.2999999999999998</v>
      </c>
    </row>
    <row r="21" spans="1:9" ht="27" customHeight="1" x14ac:dyDescent="0.35">
      <c r="A21" s="71" t="s">
        <v>21</v>
      </c>
      <c r="B21" s="72">
        <v>644</v>
      </c>
      <c r="C21" s="73">
        <v>44</v>
      </c>
      <c r="D21" s="73">
        <v>312</v>
      </c>
      <c r="E21" s="74">
        <v>1000</v>
      </c>
      <c r="F21" s="75">
        <v>3.4</v>
      </c>
      <c r="G21" s="75">
        <v>4</v>
      </c>
      <c r="H21" s="75">
        <v>4.0999999999999996</v>
      </c>
      <c r="I21" s="75">
        <v>3.6</v>
      </c>
    </row>
    <row r="22" spans="1:9" ht="27" customHeight="1" x14ac:dyDescent="0.35">
      <c r="A22" s="66" t="s">
        <v>22</v>
      </c>
      <c r="B22" s="67">
        <v>607</v>
      </c>
      <c r="C22" s="68">
        <v>18</v>
      </c>
      <c r="D22" s="68">
        <v>192</v>
      </c>
      <c r="E22" s="69">
        <v>817</v>
      </c>
      <c r="F22" s="70">
        <v>3.2</v>
      </c>
      <c r="G22" s="70">
        <v>1.6</v>
      </c>
      <c r="H22" s="70">
        <v>2.5</v>
      </c>
      <c r="I22" s="70">
        <v>2.9</v>
      </c>
    </row>
    <row r="23" spans="1:9" ht="27" customHeight="1" x14ac:dyDescent="0.35">
      <c r="A23" s="71" t="s">
        <v>23</v>
      </c>
      <c r="B23" s="72">
        <v>1278</v>
      </c>
      <c r="C23" s="73">
        <v>118</v>
      </c>
      <c r="D23" s="73">
        <v>471</v>
      </c>
      <c r="E23" s="74">
        <v>1867</v>
      </c>
      <c r="F23" s="75">
        <v>6.6</v>
      </c>
      <c r="G23" s="75">
        <v>10.7</v>
      </c>
      <c r="H23" s="75">
        <v>6.1</v>
      </c>
      <c r="I23" s="75">
        <v>6.7</v>
      </c>
    </row>
    <row r="24" spans="1:9" ht="27" customHeight="1" x14ac:dyDescent="0.35">
      <c r="A24" s="76" t="s">
        <v>24</v>
      </c>
      <c r="B24" s="77">
        <v>19238</v>
      </c>
      <c r="C24" s="86">
        <v>1100</v>
      </c>
      <c r="D24" s="86">
        <v>7663</v>
      </c>
      <c r="E24" s="87">
        <v>28001</v>
      </c>
      <c r="F24" s="78">
        <v>100</v>
      </c>
      <c r="G24" s="78">
        <v>100</v>
      </c>
      <c r="H24" s="78">
        <v>99.999999999999986</v>
      </c>
      <c r="I24" s="78">
        <v>100</v>
      </c>
    </row>
    <row r="25" spans="1:9" ht="27" customHeight="1" x14ac:dyDescent="0.35">
      <c r="A25" s="88" t="s">
        <v>3</v>
      </c>
      <c r="B25" s="79">
        <v>68.7</v>
      </c>
      <c r="C25" s="79">
        <v>3.9</v>
      </c>
      <c r="D25" s="79">
        <v>27.4</v>
      </c>
      <c r="E25" s="89">
        <v>100</v>
      </c>
      <c r="F25" s="100"/>
      <c r="G25" s="101"/>
      <c r="H25" s="101"/>
      <c r="I25" s="102"/>
    </row>
  </sheetData>
  <mergeCells count="7">
    <mergeCell ref="F25:I25"/>
    <mergeCell ref="A1:I1"/>
    <mergeCell ref="B3:E3"/>
    <mergeCell ref="F3:I3"/>
    <mergeCell ref="A4:A5"/>
    <mergeCell ref="E4:E5"/>
    <mergeCell ref="I4:I5"/>
  </mergeCells>
  <printOptions horizontalCentered="1"/>
  <pageMargins left="0.7" right="0.7" top="0.75" bottom="0.75" header="0.3" footer="0.3"/>
  <pageSetup paperSize="9" firstPageNumber="27" orientation="portrait" useFirstPageNumber="1" r:id="rId1"/>
  <headerFoot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عدد المنشات الكلي</vt:lpstr>
      <vt:lpstr>العمال للتجارة والمطاعم</vt:lpstr>
      <vt:lpstr>عدد المنشآت التجارية</vt:lpstr>
      <vt:lpstr>   التجارة الالكترونية</vt:lpstr>
      <vt:lpstr>عدد منشآت المطاعم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2022-12-06T04:49:13Z</dcterms:created>
  <dcterms:modified xsi:type="dcterms:W3CDTF">2022-12-06T04:53:34Z</dcterms:modified>
</cp:coreProperties>
</file>